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Форма" sheetId="1" r:id="rId1"/>
    <sheet name="Лист2" sheetId="2" r:id="rId2"/>
    <sheet name="Лист3" sheetId="3" r:id="rId3"/>
  </sheets>
  <definedNames>
    <definedName name="_xlnm.Print_Titles" localSheetId="0">'Форма'!$5:$7</definedName>
  </definedNames>
  <calcPr fullCalcOnLoad="1"/>
</workbook>
</file>

<file path=xl/sharedStrings.xml><?xml version="1.0" encoding="utf-8"?>
<sst xmlns="http://schemas.openxmlformats.org/spreadsheetml/2006/main" count="834" uniqueCount="453">
  <si>
    <t>(с учетом специализации муниципального образования)</t>
  </si>
  <si>
    <t>№п/п</t>
  </si>
  <si>
    <t>Наименование показателя</t>
  </si>
  <si>
    <t>Единица измерения</t>
  </si>
  <si>
    <t>Среднесрочная перспектива</t>
  </si>
  <si>
    <t xml:space="preserve">Численность постоянного населения (среднегодовая) </t>
  </si>
  <si>
    <t xml:space="preserve">человек </t>
  </si>
  <si>
    <t>Численность занятых в экономике (среднегодовая)</t>
  </si>
  <si>
    <t>%</t>
  </si>
  <si>
    <t>Среднемесячная заработная плата 1 работника (по территории)</t>
  </si>
  <si>
    <t xml:space="preserve">руб. </t>
  </si>
  <si>
    <t>Темп роста среднемесячной заработной платы работников всех видов деятельности реальный</t>
  </si>
  <si>
    <t xml:space="preserve">Среднедушевые денежные доходы населения </t>
  </si>
  <si>
    <t>Темп роста среднедушевых денежных доходов населения реальный</t>
  </si>
  <si>
    <t xml:space="preserve">% </t>
  </si>
  <si>
    <t xml:space="preserve">Объем отгруженных товаров собственного производства, выполненных работ и услуг собственными силами  - Разделы C, D, E: Добыча полезных ископаемых (С); Обрабатывающие производства (D); Производство и распределение электроэнергии, газа и воды (Е)  </t>
  </si>
  <si>
    <t>тыс.руб.</t>
  </si>
  <si>
    <t>Объем отгруженных товаров собственного производства, выполненных работ и услуг собственными силами  - Раздел C: Добыча полезных ископаемых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</si>
  <si>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CА: Добыча топливно-энергетических полезных ископаемых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</si>
  <si>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CА-10: Добыча каменного угля, бурого угля и торфа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</si>
  <si>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CВ: Добыча полезных ископаемых, кроме топливно-энергетических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</si>
  <si>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CВ-13: Добыча металлических руд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</si>
  <si>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CА: Добыча топливно-энергентических полезных ископаемых (без субъектов малого предпринимательства)</t>
  </si>
  <si>
    <t>тыс. руб.</t>
  </si>
  <si>
    <t>Объем отгруженных товаров собственного производства, выполненных работ и услуг собственными силами  - Подраздел СА-10: добыча каменного угля, бурого угля и торфа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</si>
  <si>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СВ: добыча полезных ископаемых, кроме топливно-энергетических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</si>
  <si>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СВ-13: добыча металлических руд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</si>
  <si>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Раздел D: Обрабатывающие производства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</si>
  <si>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DА: Производство пищевых продуктов, включая напитки, и  табака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</si>
  <si>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DВ: текстильное и швейное производство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</si>
  <si>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DС: производство кожи, изделий из кожи и производство обуви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</si>
  <si>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DD: обработка древесины и производство изделий из дерева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</si>
  <si>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DЕ:  целлюлозно-бумажное производство, издательская и полиграфическая деятельность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</si>
  <si>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DF: производство кокса, нефтепродуктов и ядерных материалов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</si>
  <si>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DG: химическое производство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</si>
  <si>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DН: производство резиновых и пластмассовых изделий 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</si>
  <si>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DI:  Производство прочих неметаллических минеральных продуктов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</si>
  <si>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DJ: Металлургическое производство и производство готовых металлических изделий 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</si>
  <si>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DК: Производство машин и оборудования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</si>
  <si>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DL: Производство электрооборудования, электронного и оптического оборудования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</si>
  <si>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DМ: Производство транспортных средств и оборудования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</si>
  <si>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 DN: Прочие производства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</si>
  <si>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РазделE: электроэнергии, газа и воды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</si>
  <si>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ПодразделE-40: Производство, передача и распределение  электроэнергии, газа, пара и горячей воды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</si>
  <si>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 - Разделы А-02: Лесное хозяйство и предоставление услуг в этой области (без субъектов малого предпринимательства)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</si>
  <si>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- Разделы C, D, E: Добыча полезных ископаемых (С); Обрабатывающие производства (D); Производство и распределение электроэнергии, газа и воды (Е)  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</si>
  <si>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 C: Добыча полезных ископаемых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</si>
  <si>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CА: Добыча топливно-энергетических полезных ископаемых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</si>
  <si>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CА-10: Добыча каменного угля, бурого угля и торфа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</si>
  <si>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CВ: Добыча полезных ископаемых, кроме топливно-энергетических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</si>
  <si>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CВ-13: Добыча металлических руд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</si>
  <si>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 D: Обрабатывающие производства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</si>
  <si>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DА: Производство пищевых продуктов, включая напитки, и  табака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</si>
  <si>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DВ: Текстильное и швейное производство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</si>
  <si>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DС: Производство кожи, изделий из кожи и производство обуви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</si>
  <si>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DD: Обработка древесины и производство изделий из дерева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</si>
  <si>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DЕ: Целлюлозно-бумажное производство, издательская и полиграфическая деятельность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</si>
  <si>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DF: Производство кокса, нефтепродуктов и ядерных материалов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</si>
  <si>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DG: Химическое производство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</si>
  <si>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DН: Производство резиновых и пластмассовых изделий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</si>
  <si>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DI:  Производство прочих неметаллических минеральных продуктов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</si>
  <si>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DJ: Металлургическое производство и производство готовых металлических изделий 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</si>
  <si>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DК: Производство машин и оборудования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</si>
  <si>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DL: Производство электрооборудования, электронного и оптического оборудования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</si>
  <si>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DМ: Производство транспортных средств и оборудования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</si>
  <si>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 DN: Прочие производства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</si>
  <si>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РазделE: электроэнергии, газа и воды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</si>
  <si>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ПодразделE-40: Производство, передача и распределение  электроэнергии, газа, пара и горячей воды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</si>
  <si>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- Разделы А-02: лесное хозяйство и предоставление услуг в этой области (без субъектов малого предпринимательства)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</si>
  <si>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- Раздел I: Транспорт и связь </t>
  </si>
  <si>
    <t xml:space="preserve">Объем произведенных товаров, выполненных работ и услуг собственными силами – Раздел А-01: Сельское хозяйство, охота и предоставление услуг в этих областях </t>
  </si>
  <si>
    <t>Объем произведенных товаров, выполненных работ и услуг собственными силами- РАЗДЕЛ А-01.1: растениводство</t>
  </si>
  <si>
    <t>Объем произведенных товаров, выполненных работ и услуг собственными силами- РАЗДЕЛ А-01.2: животноводство</t>
  </si>
  <si>
    <t>Индекс производства – Раздел А-01: Сельское хозяйство, охота и предоставление услуг в этих областях (есть отдельно растениеводство, животноводство, с/х организаций, фермерских хозяйств, хозяйств населения, организаций муниципальной формы собственности)</t>
  </si>
  <si>
    <t>Индекс производства  - РАЗДЕЛ А-01.1: растениводство</t>
  </si>
  <si>
    <t xml:space="preserve">Индекс производства  - РАЗДЕЛ А-01.2: животноводство </t>
  </si>
  <si>
    <t>Производство основных видов промышленной продукции по номенклатуре:</t>
  </si>
  <si>
    <t>Мука в/с</t>
  </si>
  <si>
    <t>тонн</t>
  </si>
  <si>
    <t>Мука первый сорт</t>
  </si>
  <si>
    <t>Мука второй сорт</t>
  </si>
  <si>
    <t>выключатели высоковольтные вакуумные</t>
  </si>
  <si>
    <t>шт</t>
  </si>
  <si>
    <t>камеры дугогасительные вакуумные</t>
  </si>
  <si>
    <t>комплекты адаптации</t>
  </si>
  <si>
    <t>комплексно распределительные устройства (КРУ)</t>
  </si>
  <si>
    <t>выключатели вакуумные</t>
  </si>
  <si>
    <t>Ячейки карьерные</t>
  </si>
  <si>
    <t>Производство основных видов сельскохозяйственной продукции по номенклатуре</t>
  </si>
  <si>
    <t>Зерна (в весе после доработки)</t>
  </si>
  <si>
    <t>Картофеля</t>
  </si>
  <si>
    <t>Овощей</t>
  </si>
  <si>
    <t>Мясо на убой в живом весе</t>
  </si>
  <si>
    <t>Молока</t>
  </si>
  <si>
    <t>Яиц</t>
  </si>
  <si>
    <t>тыс. шт.</t>
  </si>
  <si>
    <t>Шерсти (в физическом весе)</t>
  </si>
  <si>
    <t>Производство основных видов продукции предприятий, осуществляющих лесозаготовительную деятельность по номенклатуре</t>
  </si>
  <si>
    <t>Оборот розничной торговли</t>
  </si>
  <si>
    <t xml:space="preserve">тыс.руб. </t>
  </si>
  <si>
    <t>Темп роста оборота розничной торговли в сопоставимых ценах</t>
  </si>
  <si>
    <t xml:space="preserve">Объем платных услуг, оказанных населению </t>
  </si>
  <si>
    <t>Темп роста объема платных услуг, оказанных населению, в сопоставимых ценах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</si>
  <si>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</si>
  <si>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за счет всех источников финансирования в сопоставимых ценах</t>
  </si>
  <si>
    <t>Ввод в эксплуатацию жилых домов за счет всех источников финансирования</t>
  </si>
  <si>
    <t>кв.м общей площади</t>
  </si>
  <si>
    <t>Темп роста ввода в эксплуатацию  жилых домов за счет всех источников финансирования</t>
  </si>
  <si>
    <t xml:space="preserve">Общая площадь жилого фонда, приходящаяся на 1 жителя (на конец года) </t>
  </si>
  <si>
    <t>кв.м. на 1 жителя</t>
  </si>
  <si>
    <t>Объем отгруженных товаров собственного производства, выполненных работ и услуг собственными силами организациями малого бизнеса</t>
  </si>
  <si>
    <t>Темп роста объема отгруженных товаров собственного производства, выполненных работ и услуг собственными силами организациями малого бизнеса в действующих ценах</t>
  </si>
  <si>
    <t>Среднесписочная численность работников малых предприятий</t>
  </si>
  <si>
    <t>человек</t>
  </si>
  <si>
    <t>Среднесписочная численность работников у индивидуальных предпринимателей</t>
  </si>
  <si>
    <t>Количество индивидуальных предпринимателей, прошедших государственную регистрацию (по состоянию на начало периода)</t>
  </si>
  <si>
    <t>Собственные доходы бюджета муниципального образования</t>
  </si>
  <si>
    <t>Доля собственных доходов бюджета муниципального образования в доходах бюджета муниципального образования</t>
  </si>
  <si>
    <t>Прогноз основных  показателей социально-экономического развития муниципального образования</t>
  </si>
  <si>
    <t>(наименование муниципального образования)</t>
  </si>
  <si>
    <t xml:space="preserve"> </t>
  </si>
  <si>
    <t>I. ОБЩАЯ ХАРАКТЕРИСТИКА МУНИЦИПАЛЬНОГО ОБРАЗОВАНИЯ</t>
  </si>
  <si>
    <t>Территория муниципального образования</t>
  </si>
  <si>
    <t xml:space="preserve">Площадь муниципального образования </t>
  </si>
  <si>
    <t>га</t>
  </si>
  <si>
    <t>Ф</t>
  </si>
  <si>
    <t>Земли в черте поселений, входящих в состав муниципального образования</t>
  </si>
  <si>
    <t>Земли за чертой поселений, входящих в состав муниципального образования</t>
  </si>
  <si>
    <t>1.3.1</t>
  </si>
  <si>
    <t>земли за чертой поселений, входящих в состав муниципального образования, сельскохозяйственного назначения</t>
  </si>
  <si>
    <t>1.3.2</t>
  </si>
  <si>
    <t>земли за чертой поселений, входящих в состав муниципального образования, находящиеся под объектами промышленности, транспорта и иного специального назначения</t>
  </si>
  <si>
    <t>1.3.3</t>
  </si>
  <si>
    <t>земли за чертой поселений, входящих в состав муниципального образования, особо охраняемых территорий и объектов</t>
  </si>
  <si>
    <t>1.3.4</t>
  </si>
  <si>
    <t>земли за чертой поселений, входящих в состав муниципального образования, иных категорий</t>
  </si>
  <si>
    <t>Общая площадь застроенных земель</t>
  </si>
  <si>
    <t>Площадь, отведенная под места захоронения</t>
  </si>
  <si>
    <t>тыс. кв. метров</t>
  </si>
  <si>
    <t>Общая площадь улично-дорожной сети (улиц, проездов, набережных и т.п.)</t>
  </si>
  <si>
    <t>Общая протяженность освещенных частей улиц, проездов, набережных на конец года</t>
  </si>
  <si>
    <t>км</t>
  </si>
  <si>
    <t>Общее количество населенных пунктов</t>
  </si>
  <si>
    <t>ед</t>
  </si>
  <si>
    <t>Органы местного самоуправления</t>
  </si>
  <si>
    <t>Численность лиц, замещающих выборные муниципальные должности и должности муниципальной службы</t>
  </si>
  <si>
    <t>П</t>
  </si>
  <si>
    <t>Среднемесячная заработная плата лиц, замещающих выборные муниципальные должности и должности муниципальной службы</t>
  </si>
  <si>
    <t>руб.</t>
  </si>
  <si>
    <t>Списочная численность работников органов местного самоуправления на конец года</t>
  </si>
  <si>
    <t>Списочная численность работников органов местного самоуправления в среднем за год</t>
  </si>
  <si>
    <t xml:space="preserve">Среднемесячная заработная плата работников органов местного самоуправления </t>
  </si>
  <si>
    <t>Общая численность депутатов представительного органа</t>
  </si>
  <si>
    <t>Численность депутатов представительного органа на постоянной основе</t>
  </si>
  <si>
    <t>Население муниципального образования</t>
  </si>
  <si>
    <t>3.1.</t>
  </si>
  <si>
    <t>3.2.</t>
  </si>
  <si>
    <t>3.3.</t>
  </si>
  <si>
    <t>4.</t>
  </si>
  <si>
    <t>Уровень жизни населения</t>
  </si>
  <si>
    <t>5.</t>
  </si>
  <si>
    <t>4.4.</t>
  </si>
  <si>
    <t>4.5.</t>
  </si>
  <si>
    <t>4.6.</t>
  </si>
  <si>
    <t>4.7.</t>
  </si>
  <si>
    <t>Производство</t>
  </si>
  <si>
    <t>5.1.</t>
  </si>
  <si>
    <t>5.2.</t>
  </si>
  <si>
    <t>5.1.1.</t>
  </si>
  <si>
    <t>5.1.2.</t>
  </si>
  <si>
    <t>5.2.1.</t>
  </si>
  <si>
    <t>5.2.2.</t>
  </si>
  <si>
    <t>5.3.</t>
  </si>
  <si>
    <t>5.3.1.</t>
  </si>
  <si>
    <t>5.3.2.</t>
  </si>
  <si>
    <t>5.3.3.</t>
  </si>
  <si>
    <t>5.3.5.</t>
  </si>
  <si>
    <t>5.3.4.</t>
  </si>
  <si>
    <t>5.3.6.</t>
  </si>
  <si>
    <t>II. ПРОИЗВОДСТВЕННАЯ ДЕЯТЕЛЬНОСТЬ И УСЛУГИ</t>
  </si>
  <si>
    <t>III. ФИНАНСЫ МУНИЦИПАЛЬНОГО ОБРАЗОВАНИЯ</t>
  </si>
  <si>
    <t>IV. МУНИЦИПАЛЬНОЕ ИМУЩЕСТВО</t>
  </si>
  <si>
    <t>Доходы бюджета муниципального образования от реализации имущества, находящегося в муниципальной собственности</t>
  </si>
  <si>
    <t>Доходы от сдачи в аренду имущества, находящегося в муниципальной собственности</t>
  </si>
  <si>
    <t>5.3.7.</t>
  </si>
  <si>
    <t>5.3.8.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</si>
  <si>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</si>
  <si>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</si>
  <si>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</si>
  <si>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</si>
  <si>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</si>
  <si>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</si>
  <si>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</si>
  <si>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</si>
  <si>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</si>
  <si>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</si>
  <si>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5.4.10.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</si>
  <si>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</si>
  <si>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</si>
  <si>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</si>
  <si>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</si>
  <si>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</si>
  <si>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</si>
  <si>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</si>
  <si>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</si>
  <si>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</si>
  <si>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</si>
  <si>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</si>
  <si>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</si>
  <si>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</si>
  <si>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</si>
  <si>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</si>
  <si>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</si>
  <si>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7.1.</t>
  </si>
  <si>
    <t>7.2.</t>
  </si>
  <si>
    <r>
      <t>Объекты коммунальной сферы</t>
    </r>
    <r>
      <rPr>
        <sz val="10"/>
        <rFont val="Times New Roman"/>
        <family val="1"/>
      </rPr>
      <t xml:space="preserve">
Общая площадь улично-дорожной сети (улиц, проездов, набережных и т.п.)</t>
    </r>
  </si>
  <si>
    <t>тыс. кв. м</t>
  </si>
  <si>
    <t>Число источников теплоснабжения</t>
  </si>
  <si>
    <t>единица</t>
  </si>
  <si>
    <t>из них мощностью до 3 Гкал/ч</t>
  </si>
  <si>
    <t>Протяжение тепловых и паровых сетей в двухтрубном исчислении</t>
  </si>
  <si>
    <t>в том числе нуждающихся в замене</t>
  </si>
  <si>
    <t>Заменено тепловых и паровых сетей в двухтрубном исчислении за отчетный год</t>
  </si>
  <si>
    <t>Отремонтировано тепловых и паровых сетей за отчетный год</t>
  </si>
  <si>
    <t>Одиночное протяжение уличной водопроводной сети</t>
  </si>
  <si>
    <t>в том числе нуждающейся в замене</t>
  </si>
  <si>
    <t>Заменено водопроводных сетей за отчетный год</t>
  </si>
  <si>
    <t>Отремонтировано водопроводных сетей за отчетный год</t>
  </si>
  <si>
    <t>21.</t>
  </si>
  <si>
    <t>Одиночное протяжение уличной канализационной сети</t>
  </si>
  <si>
    <t>21.1.</t>
  </si>
  <si>
    <t>21.2.</t>
  </si>
  <si>
    <t>Заменено канализационных сетей за отчетный год</t>
  </si>
  <si>
    <t>21.3.</t>
  </si>
  <si>
    <t>Отремонтировано канализационных сетей за отчетный год</t>
  </si>
  <si>
    <t>22.</t>
  </si>
  <si>
    <r>
      <t>Дошкольные образовательные учреждения</t>
    </r>
    <r>
      <rPr>
        <sz val="10"/>
        <rFont val="Times New Roman"/>
        <family val="1"/>
      </rPr>
      <t xml:space="preserve">
Число дошкольных образовательных учреждений на конец отчетного года</t>
    </r>
  </si>
  <si>
    <t>22.1.</t>
  </si>
  <si>
    <t>в них мест</t>
  </si>
  <si>
    <t>23.</t>
  </si>
  <si>
    <t>Численность детей, посещающих дошкольные образовательные учреждения, на конец отчетного года</t>
  </si>
  <si>
    <t>24.</t>
  </si>
  <si>
    <t>Численность детей, состоящих на учете для определения в дошкольные учреждения, на конец отчетного года</t>
  </si>
  <si>
    <t>25.</t>
  </si>
  <si>
    <r>
      <t>Общеобразовательные учреждения</t>
    </r>
    <r>
      <rPr>
        <sz val="10"/>
        <rFont val="Times New Roman"/>
        <family val="1"/>
      </rPr>
      <t xml:space="preserve">
Число дневных общеобразовательных учреждений на начало учебного года</t>
    </r>
  </si>
  <si>
    <t>единиц</t>
  </si>
  <si>
    <t>26.</t>
  </si>
  <si>
    <t>Численность учащихся дневных общеобразовательных учреждений на начало учебного года</t>
  </si>
  <si>
    <t>27.</t>
  </si>
  <si>
    <r>
      <t>Учреждения здравоохранения</t>
    </r>
    <r>
      <rPr>
        <sz val="10"/>
        <rFont val="Times New Roman"/>
        <family val="1"/>
      </rPr>
      <t xml:space="preserve">
Число больничных учреждений</t>
    </r>
  </si>
  <si>
    <t>27.1.</t>
  </si>
  <si>
    <t>из них муниципальных</t>
  </si>
  <si>
    <t>28.</t>
  </si>
  <si>
    <t>Число коек в больничных учреждениях</t>
  </si>
  <si>
    <t>коек</t>
  </si>
  <si>
    <t>28.1.</t>
  </si>
  <si>
    <t>из них в муниципальных больничных учреждениях</t>
  </si>
  <si>
    <t>29.</t>
  </si>
  <si>
    <t>Число женских консультаций</t>
  </si>
  <si>
    <t>29.1.</t>
  </si>
  <si>
    <t>самостоятельных</t>
  </si>
  <si>
    <t>29.2.</t>
  </si>
  <si>
    <t>29.3.</t>
  </si>
  <si>
    <t>входящих в состав больничных учреждений и родильных домов</t>
  </si>
  <si>
    <t>29.4.</t>
  </si>
  <si>
    <t>из них в составе муниципальных больничных учреждений и родильных домов</t>
  </si>
  <si>
    <t>30.</t>
  </si>
  <si>
    <t>Число амбулаторно-поликлинических учреждений</t>
  </si>
  <si>
    <t>30.1.</t>
  </si>
  <si>
    <t>30.2.</t>
  </si>
  <si>
    <t>30.3.</t>
  </si>
  <si>
    <t>входящих в состав больничных учреждений</t>
  </si>
  <si>
    <t>16.</t>
  </si>
  <si>
    <t>18.</t>
  </si>
  <si>
    <t>18.1.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</si>
  <si>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</si>
  <si>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</si>
  <si>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</si>
  <si>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</si>
  <si>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</si>
  <si>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</si>
  <si>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</si>
  <si>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</si>
  <si>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30.4.</t>
  </si>
  <si>
    <t>из них в составе муниципальных больничных учреждений</t>
  </si>
  <si>
    <t>31.</t>
  </si>
  <si>
    <t>Число детских поликлиник</t>
  </si>
  <si>
    <t>31.1.</t>
  </si>
  <si>
    <t>32.</t>
  </si>
  <si>
    <t>Число детских отделений (кабинетов)</t>
  </si>
  <si>
    <t>32.1.</t>
  </si>
  <si>
    <t>из них в составе муниципальных детских поликлиник</t>
  </si>
  <si>
    <t>33.</t>
  </si>
  <si>
    <t>Число станций скорой медицинской помощи (отделений скорой медицинской помощи, входящих в состав больничных учреждений)</t>
  </si>
  <si>
    <t>33.1.</t>
  </si>
  <si>
    <t>33.2.</t>
  </si>
  <si>
    <t>входящих в состав других учреждений</t>
  </si>
  <si>
    <t>34.</t>
  </si>
  <si>
    <t>Мощность (число посещений в смену) амбулаторно-поликлинических учреждений (самостоятельных и входящих в состав больниц)</t>
  </si>
  <si>
    <t>посещений в смену</t>
  </si>
  <si>
    <t>34.1.</t>
  </si>
  <si>
    <t>35.</t>
  </si>
  <si>
    <t>Число фельдшерско-акушерских пунктов</t>
  </si>
  <si>
    <t>35.1.</t>
  </si>
  <si>
    <t>из них в составе муниципальных учреждений здравоохранения</t>
  </si>
  <si>
    <t>36.</t>
  </si>
  <si>
    <t>Численность врачей всех специальностей (без зубных) в учреждениях здравоохранения</t>
  </si>
  <si>
    <t>36.1.</t>
  </si>
  <si>
    <t>из них в муниципальных учреждениях здравоохранения</t>
  </si>
  <si>
    <t>37.</t>
  </si>
  <si>
    <t>Численность среднего медицинского персонала в учреждениях здравоохранения</t>
  </si>
  <si>
    <t>37.1.</t>
  </si>
  <si>
    <t>38.</t>
  </si>
  <si>
    <t>Число негосударственных лечебно-профилактических учреждений</t>
  </si>
  <si>
    <t>38.1.</t>
  </si>
  <si>
    <t>из них амбулаторно-поликлинических учреждений</t>
  </si>
  <si>
    <t>39.</t>
  </si>
  <si>
    <r>
      <t>Учреждения социального обслуживания населения</t>
    </r>
    <r>
      <rPr>
        <sz val="10"/>
        <rFont val="Times New Roman"/>
        <family val="1"/>
      </rPr>
      <t xml:space="preserve">
Число стационарных учреждений социального обслуживания для граждан пожилого возраста и инвалидов (взрослых)</t>
    </r>
  </si>
  <si>
    <t>39.1.</t>
  </si>
  <si>
    <t>40.</t>
  </si>
  <si>
    <t>Численность граждан пожилого возраста и инвалидов (взрослых) по списку в стационарных учреждениях социального обслуживания</t>
  </si>
  <si>
    <t>41.</t>
  </si>
  <si>
    <t>Число учреждений для детей-инвалидов</t>
  </si>
  <si>
    <t>41.1.</t>
  </si>
  <si>
    <t>42.</t>
  </si>
  <si>
    <t>Число центров социального обслуживания граждан пожилого возраста и инвалидов</t>
  </si>
  <si>
    <t>43.</t>
  </si>
  <si>
    <t>Число отделений социального обслуживания на дому граждан пожилого возраста и инвалидов</t>
  </si>
  <si>
    <t>44.</t>
  </si>
  <si>
    <t>Численность лиц, обслуживаемых отделениями социального обслуживания на дому граждан пожилого возраста и инвалидов</t>
  </si>
  <si>
    <t>45.</t>
  </si>
  <si>
    <t>Число специализированных отделений социально-медицинского обслуживания на дому граждан пожилого возраста и инвалидов</t>
  </si>
  <si>
    <t>46.</t>
  </si>
  <si>
    <t>Численность лиц, обслуживаемых специализированными отделениями социально-медицинского обслуживания на дому граждан пожилого возраста и инвалидов</t>
  </si>
  <si>
    <t>47.</t>
  </si>
  <si>
    <r>
      <t>Учреждения культуры и искусства</t>
    </r>
    <r>
      <rPr>
        <sz val="10"/>
        <rFont val="Times New Roman"/>
        <family val="1"/>
      </rPr>
      <t xml:space="preserve">
Число учреждений культуры и искусства</t>
    </r>
  </si>
  <si>
    <t>47.1.</t>
  </si>
  <si>
    <t>в них работников</t>
  </si>
  <si>
    <t>48.</t>
  </si>
  <si>
    <r>
      <t>Библиотеки</t>
    </r>
    <r>
      <rPr>
        <sz val="10"/>
        <rFont val="Times New Roman"/>
        <family val="1"/>
      </rPr>
      <t xml:space="preserve">
Число библиотек</t>
    </r>
  </si>
  <si>
    <t>48.1.</t>
  </si>
  <si>
    <t>49.</t>
  </si>
  <si>
    <r>
      <t>Организация охраны общественного порядка</t>
    </r>
    <r>
      <rPr>
        <sz val="10"/>
        <rFont val="Times New Roman"/>
        <family val="1"/>
      </rPr>
      <t xml:space="preserve">
Число муниципальных органов охраны общественного порядка</t>
    </r>
  </si>
  <si>
    <t>49.1.</t>
  </si>
  <si>
    <t>50.</t>
  </si>
  <si>
    <t>Число добровольных формирований населения по охране общественного порядка</t>
  </si>
  <si>
    <t>50.1.</t>
  </si>
  <si>
    <t>в них участников</t>
  </si>
  <si>
    <t>51.</t>
  </si>
  <si>
    <r>
      <t>Организация предупреждения и ликвидации чрезвычайных ситуаций</t>
    </r>
    <r>
      <rPr>
        <sz val="10"/>
        <rFont val="Times New Roman"/>
        <family val="1"/>
      </rPr>
      <t xml:space="preserve">
Число муниципальных органов ГО и ЧС</t>
    </r>
  </si>
  <si>
    <t>51.1.</t>
  </si>
  <si>
    <t>52.</t>
  </si>
  <si>
    <r>
      <t>Инвестиции в основной капитал</t>
    </r>
    <r>
      <rPr>
        <sz val="10"/>
        <rFont val="Times New Roman"/>
        <family val="1"/>
      </rPr>
      <t xml:space="preserve">
Инвестиции в основной капитал за счет средств муниципального бюджета</t>
    </r>
  </si>
  <si>
    <t>тыс. рублей</t>
  </si>
  <si>
    <t>53.</t>
  </si>
  <si>
    <r>
      <t>Ввод жилья</t>
    </r>
    <r>
      <rPr>
        <sz val="10"/>
        <rFont val="Times New Roman"/>
        <family val="1"/>
      </rPr>
      <t xml:space="preserve">
Ввод в действие жилых домов на территории муниципального образования</t>
    </r>
  </si>
  <si>
    <t>кв. м общей площади</t>
  </si>
  <si>
    <t>53.1.</t>
  </si>
  <si>
    <t>в том числе индивидуальных</t>
  </si>
  <si>
    <t>V. ОБЪЕКТЫ КОММУНАЛЬНОЙ СФЕРЫ</t>
  </si>
  <si>
    <t>VI. ОБРАЗОВАНИЕ</t>
  </si>
  <si>
    <t xml:space="preserve">
Число дошкольных образовательных учреждений на конец отчетного года</t>
  </si>
  <si>
    <t>8.1.</t>
  </si>
  <si>
    <t>8.2.</t>
  </si>
  <si>
    <t>8.2.1.</t>
  </si>
  <si>
    <t>8.2.2.</t>
  </si>
  <si>
    <t>8.2.3.</t>
  </si>
  <si>
    <t>8.3.</t>
  </si>
  <si>
    <t>8.3.1.</t>
  </si>
  <si>
    <t>8.3.2.</t>
  </si>
  <si>
    <t>8.3.3.</t>
  </si>
  <si>
    <t>9.1.</t>
  </si>
  <si>
    <t>9.2.</t>
  </si>
  <si>
    <t>9.3.</t>
  </si>
  <si>
    <t xml:space="preserve">
Число дневных общеобразовательных учреждений на начало учебного года</t>
  </si>
  <si>
    <t>9.4.</t>
  </si>
  <si>
    <t>9.5.</t>
  </si>
  <si>
    <t xml:space="preserve">
Число больничных учреждений</t>
  </si>
  <si>
    <t>10.1.</t>
  </si>
  <si>
    <t>10.1.1.</t>
  </si>
  <si>
    <t>10.2.</t>
  </si>
  <si>
    <t>10.2.1.</t>
  </si>
  <si>
    <t>10.3.</t>
  </si>
  <si>
    <t>10.3.1.</t>
  </si>
  <si>
    <t>10.3.2.</t>
  </si>
  <si>
    <t>10.3.1.1.</t>
  </si>
  <si>
    <t>10.3.2.1</t>
  </si>
  <si>
    <t>10.4.</t>
  </si>
  <si>
    <t>10.4.1.</t>
  </si>
  <si>
    <t>10.4.1.1.</t>
  </si>
  <si>
    <t>10.4.2.</t>
  </si>
  <si>
    <t>10.4.2.1.</t>
  </si>
  <si>
    <t>10.5.</t>
  </si>
  <si>
    <t>10.5.1.</t>
  </si>
  <si>
    <t>10.6.</t>
  </si>
  <si>
    <t>10.6.1.</t>
  </si>
  <si>
    <t>10.7.</t>
  </si>
  <si>
    <t>10.7.1.</t>
  </si>
  <si>
    <t>10.7.1.1.</t>
  </si>
  <si>
    <t>10.8.</t>
  </si>
  <si>
    <t>10.8.1.</t>
  </si>
  <si>
    <t>10.9</t>
  </si>
  <si>
    <t>10.9.1.</t>
  </si>
  <si>
    <t>10.10.</t>
  </si>
  <si>
    <t>10.10.1.</t>
  </si>
  <si>
    <t>10.11.</t>
  </si>
  <si>
    <t>10.11.1.</t>
  </si>
  <si>
    <t>10.12.</t>
  </si>
  <si>
    <t>10.12.1</t>
  </si>
  <si>
    <t>VII. ЗДРАВООХРАНЕНИЕ</t>
  </si>
  <si>
    <t>VIII. ОПЕКА И ПОПЕЧИТЕЛЬСТВО</t>
  </si>
  <si>
    <t xml:space="preserve">
Число стационарных учреждений социального обслуживания для граждан пожилого возраста и инвалидов (взрослых)</t>
  </si>
  <si>
    <t>11.1.</t>
  </si>
  <si>
    <t>11.2.</t>
  </si>
  <si>
    <t>9.6.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</si>
  <si>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</si>
  <si>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</si>
  <si>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</si>
  <si>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</si>
  <si>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</si>
  <si>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</si>
  <si>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</si>
  <si>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</si>
  <si>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IX. СОЗДАНИЕ УСЛОВИЙ ДЛЯ ОРГАНИЗАЦИИ БИБЛИОТЕЧНОГО ОБСЛУЖИВАНИЯ, ДОСУГА И ОБЕСПЕЧЕНИЕ ЖИТЕЛЕЙ УСЛУГАМИ ОРГАНИЗАЦИИ КУЛЬТУРЫ</t>
  </si>
  <si>
    <t xml:space="preserve">
Число учреждений культуры и искусства</t>
  </si>
  <si>
    <t xml:space="preserve">
Число библиотек</t>
  </si>
  <si>
    <t>12.1.</t>
  </si>
  <si>
    <t>12.2.</t>
  </si>
  <si>
    <t>12.3.</t>
  </si>
  <si>
    <t>12.4.</t>
  </si>
  <si>
    <t>X. ОРГАНИЗАЦИЯ ОХРАНЫ ОБЩЕСТВЕННОГО ПОРЯДКА</t>
  </si>
  <si>
    <t xml:space="preserve">
Число муниципальных органов охраны общественного порядка</t>
  </si>
  <si>
    <t>13.1.</t>
  </si>
  <si>
    <t>13.2.</t>
  </si>
  <si>
    <t>13.3.</t>
  </si>
  <si>
    <t>13.4.</t>
  </si>
  <si>
    <t>XI. ОРГАНИЗАЦИЯ ПРЕДУПРЕЖДЕНИЯ И ЛИКВИДАЦИИ ЧРЕЗВЫЧАЙНЫХ СИТУАЦИЙ</t>
  </si>
  <si>
    <t xml:space="preserve">
Число муниципальных органов ГО и ЧС</t>
  </si>
  <si>
    <t>14.1</t>
  </si>
  <si>
    <t>14.2.</t>
  </si>
  <si>
    <t>8.1.1.</t>
  </si>
  <si>
    <t>8.1.2.</t>
  </si>
  <si>
    <t>8.1.3.</t>
  </si>
  <si>
    <t>Число учреждений для несовершеннолетних детей</t>
  </si>
  <si>
    <t xml:space="preserve">                          Администрация Городокского сельсовета Минусинского района Красноярского края</t>
  </si>
  <si>
    <t>Крупа</t>
  </si>
  <si>
    <t xml:space="preserve"> чел.</t>
  </si>
  <si>
    <t>Зарегистрированно безработных</t>
  </si>
  <si>
    <t>2015 год</t>
  </si>
  <si>
    <t>2016 год</t>
  </si>
  <si>
    <t xml:space="preserve">2013 год факт </t>
  </si>
  <si>
    <t>2014 (оценка)</t>
  </si>
  <si>
    <t>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</si>
</sst>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7" sqref="B97"/>
    </sheetView>
  </sheetViews>
  <sheetFormatPr defaultColWidth="9.00390625" defaultRowHeight="12.75" outlineLevelRow="2"/>
  <cols>
    <col min="1" max="1" width="7.00390625" style="1" customWidth="1"/>
    <col min="2" max="2" width="70.875" style="56" customWidth="1"/>
    <col min="3" max="3" width="10.625" style="41" customWidth="1"/>
    <col min="4" max="7" width="11.625" style="41" bestFit="1" customWidth="1"/>
    <col min="8" max="8" width="11.25390625" style="41" customWidth="1"/>
    <col min="9" max="16384" width="9.125" style="1" customWidth="1"/>
  </cols>
  <sheetData>
    <row r="1" spans="2:8" ht="15.75">
      <c r="B1" s="90" t="s">
        <v>118</v>
      </c>
      <c r="C1" s="91"/>
      <c r="D1" s="91"/>
      <c r="E1" s="91"/>
      <c r="F1" s="91"/>
      <c r="G1" s="91"/>
      <c r="H1" s="91"/>
    </row>
    <row r="2" spans="2:8" ht="12.75">
      <c r="B2" s="92" t="s">
        <v>0</v>
      </c>
      <c r="C2" s="93"/>
      <c r="D2" s="93"/>
      <c r="E2" s="93"/>
      <c r="F2" s="93"/>
      <c r="G2" s="93"/>
      <c r="H2" s="93"/>
    </row>
    <row r="3" spans="2:8" ht="12.75">
      <c r="B3" s="97" t="s">
        <v>444</v>
      </c>
      <c r="C3" s="97"/>
      <c r="D3" s="97"/>
      <c r="E3" s="97"/>
      <c r="F3" s="97"/>
      <c r="G3" s="97"/>
      <c r="H3" s="97"/>
    </row>
    <row r="4" spans="2:8" ht="12.75">
      <c r="B4" s="98" t="s">
        <v>119</v>
      </c>
      <c r="C4" s="98"/>
      <c r="D4" s="98"/>
      <c r="E4" s="98"/>
      <c r="F4" s="98"/>
      <c r="G4" s="98"/>
      <c r="H4" s="98"/>
    </row>
    <row r="5" spans="1:8" ht="22.5" customHeight="1">
      <c r="A5" s="85" t="s">
        <v>1</v>
      </c>
      <c r="B5" s="87" t="s">
        <v>2</v>
      </c>
      <c r="C5" s="88" t="s">
        <v>3</v>
      </c>
      <c r="D5" s="9"/>
      <c r="E5" s="88" t="s">
        <v>451</v>
      </c>
      <c r="F5" s="94" t="s">
        <v>4</v>
      </c>
      <c r="G5" s="95"/>
      <c r="H5" s="96"/>
    </row>
    <row r="6" spans="1:8" ht="12.75">
      <c r="A6" s="86"/>
      <c r="B6" s="87"/>
      <c r="C6" s="88"/>
      <c r="D6" s="42" t="s">
        <v>450</v>
      </c>
      <c r="E6" s="88"/>
      <c r="F6" s="42" t="s">
        <v>448</v>
      </c>
      <c r="G6" s="42" t="s">
        <v>449</v>
      </c>
      <c r="H6" s="42" t="s">
        <v>452</v>
      </c>
    </row>
    <row r="7" spans="1:8" s="6" customFormat="1" ht="12.75">
      <c r="A7" s="5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s="6" customFormat="1" ht="21.75" customHeight="1">
      <c r="A8" s="7" t="s">
        <v>120</v>
      </c>
      <c r="B8" s="8" t="s">
        <v>121</v>
      </c>
      <c r="C8" s="39"/>
      <c r="D8" s="39"/>
      <c r="E8" s="37"/>
      <c r="F8" s="37"/>
      <c r="G8" s="37"/>
      <c r="H8" s="37"/>
    </row>
    <row r="9" spans="1:8" s="6" customFormat="1" ht="12.75">
      <c r="A9" s="7">
        <v>1</v>
      </c>
      <c r="B9" s="11" t="s">
        <v>122</v>
      </c>
      <c r="C9" s="39"/>
      <c r="D9" s="39"/>
      <c r="E9" s="37"/>
      <c r="F9" s="37"/>
      <c r="G9" s="37"/>
      <c r="H9" s="37"/>
    </row>
    <row r="10" spans="1:8" s="6" customFormat="1" ht="12.75">
      <c r="A10" s="9">
        <v>1.1</v>
      </c>
      <c r="B10" s="10" t="s">
        <v>123</v>
      </c>
      <c r="C10" s="9" t="s">
        <v>124</v>
      </c>
      <c r="D10" s="37">
        <v>30674</v>
      </c>
      <c r="E10" s="37">
        <v>30674</v>
      </c>
      <c r="F10" s="37">
        <v>30674</v>
      </c>
      <c r="G10" s="37">
        <v>30674</v>
      </c>
      <c r="H10" s="37">
        <v>30674</v>
      </c>
    </row>
    <row r="11" spans="1:8" s="6" customFormat="1" ht="19.5" customHeight="1">
      <c r="A11" s="9">
        <v>1.2</v>
      </c>
      <c r="B11" s="10" t="s">
        <v>126</v>
      </c>
      <c r="C11" s="9" t="s">
        <v>124</v>
      </c>
      <c r="D11" s="37">
        <v>320</v>
      </c>
      <c r="E11" s="37">
        <v>320</v>
      </c>
      <c r="F11" s="37">
        <v>320</v>
      </c>
      <c r="G11" s="37">
        <v>320</v>
      </c>
      <c r="H11" s="37">
        <v>320</v>
      </c>
    </row>
    <row r="12" spans="1:8" s="6" customFormat="1" ht="18" customHeight="1">
      <c r="A12" s="9">
        <v>1.3</v>
      </c>
      <c r="B12" s="10" t="s">
        <v>127</v>
      </c>
      <c r="C12" s="9" t="s">
        <v>124</v>
      </c>
      <c r="D12" s="37">
        <v>30354</v>
      </c>
      <c r="E12" s="37">
        <v>30354</v>
      </c>
      <c r="F12" s="37">
        <v>30354</v>
      </c>
      <c r="G12" s="37">
        <v>30354</v>
      </c>
      <c r="H12" s="37">
        <v>30354</v>
      </c>
    </row>
    <row r="13" spans="1:8" s="6" customFormat="1" ht="33" customHeight="1" hidden="1">
      <c r="A13" s="9" t="s">
        <v>128</v>
      </c>
      <c r="B13" s="10" t="s">
        <v>129</v>
      </c>
      <c r="C13" s="9" t="s">
        <v>124</v>
      </c>
      <c r="D13" s="37"/>
      <c r="E13" s="37"/>
      <c r="F13" s="37"/>
      <c r="G13" s="37"/>
      <c r="H13" s="37"/>
    </row>
    <row r="14" spans="1:8" s="6" customFormat="1" ht="39" customHeight="1" hidden="1">
      <c r="A14" s="9" t="s">
        <v>130</v>
      </c>
      <c r="B14" s="10" t="s">
        <v>131</v>
      </c>
      <c r="C14" s="9" t="s">
        <v>124</v>
      </c>
      <c r="D14" s="9"/>
      <c r="E14" s="37"/>
      <c r="F14" s="37"/>
      <c r="G14" s="37"/>
      <c r="H14" s="37"/>
    </row>
    <row r="15" spans="1:8" s="6" customFormat="1" ht="36.75" customHeight="1" hidden="1">
      <c r="A15" s="9" t="s">
        <v>132</v>
      </c>
      <c r="B15" s="10" t="s">
        <v>133</v>
      </c>
      <c r="C15" s="9" t="s">
        <v>124</v>
      </c>
      <c r="D15" s="9"/>
      <c r="E15" s="37"/>
      <c r="F15" s="37"/>
      <c r="G15" s="37"/>
      <c r="H15" s="37"/>
    </row>
    <row r="16" spans="1:8" s="6" customFormat="1" ht="30" customHeight="1" hidden="1">
      <c r="A16" s="9" t="s">
        <v>134</v>
      </c>
      <c r="B16" s="10" t="s">
        <v>135</v>
      </c>
      <c r="C16" s="9" t="s">
        <v>124</v>
      </c>
      <c r="D16" s="9"/>
      <c r="E16" s="37"/>
      <c r="F16" s="37"/>
      <c r="G16" s="37"/>
      <c r="H16" s="37"/>
    </row>
    <row r="17" spans="1:8" s="6" customFormat="1" ht="15.75" customHeight="1">
      <c r="A17" s="9">
        <v>1.4</v>
      </c>
      <c r="B17" s="10" t="s">
        <v>136</v>
      </c>
      <c r="C17" s="9" t="s">
        <v>124</v>
      </c>
      <c r="D17" s="7">
        <v>162</v>
      </c>
      <c r="E17" s="7">
        <v>162</v>
      </c>
      <c r="F17" s="7">
        <v>162</v>
      </c>
      <c r="G17" s="7">
        <v>162</v>
      </c>
      <c r="H17" s="7">
        <v>162</v>
      </c>
    </row>
    <row r="18" spans="1:8" s="6" customFormat="1" ht="19.5" customHeight="1">
      <c r="A18" s="9">
        <v>1.5</v>
      </c>
      <c r="B18" s="10" t="s">
        <v>137</v>
      </c>
      <c r="C18" s="9" t="s">
        <v>138</v>
      </c>
      <c r="D18" s="7">
        <v>11.089</v>
      </c>
      <c r="E18" s="7">
        <v>11.089</v>
      </c>
      <c r="F18" s="7">
        <v>11.089</v>
      </c>
      <c r="G18" s="7">
        <v>11.089</v>
      </c>
      <c r="H18" s="7">
        <v>11.089</v>
      </c>
    </row>
    <row r="19" spans="1:8" s="6" customFormat="1" ht="22.5" customHeight="1">
      <c r="A19" s="9">
        <v>1.6</v>
      </c>
      <c r="B19" s="10" t="s">
        <v>139</v>
      </c>
      <c r="C19" s="9" t="s">
        <v>138</v>
      </c>
      <c r="D19" s="7">
        <v>28900</v>
      </c>
      <c r="E19" s="7">
        <v>28900</v>
      </c>
      <c r="F19" s="7">
        <v>28900</v>
      </c>
      <c r="G19" s="7">
        <v>28900</v>
      </c>
      <c r="H19" s="7">
        <v>28900</v>
      </c>
    </row>
    <row r="20" spans="1:8" s="6" customFormat="1" ht="18.75" customHeight="1">
      <c r="A20" s="9">
        <v>1.7</v>
      </c>
      <c r="B20" s="10" t="s">
        <v>140</v>
      </c>
      <c r="C20" s="9" t="s">
        <v>141</v>
      </c>
      <c r="D20" s="7">
        <v>23.1</v>
      </c>
      <c r="E20" s="7">
        <v>23.7</v>
      </c>
      <c r="F20" s="7">
        <v>24</v>
      </c>
      <c r="G20" s="7">
        <v>24.6</v>
      </c>
      <c r="H20" s="7">
        <v>26</v>
      </c>
    </row>
    <row r="21" spans="1:8" s="6" customFormat="1" ht="19.5" customHeight="1">
      <c r="A21" s="9">
        <v>1.8</v>
      </c>
      <c r="B21" s="10" t="s">
        <v>142</v>
      </c>
      <c r="C21" s="9" t="s">
        <v>143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</row>
    <row r="22" spans="1:8" s="6" customFormat="1" ht="12.75">
      <c r="A22" s="7">
        <v>2</v>
      </c>
      <c r="B22" s="89" t="s">
        <v>144</v>
      </c>
      <c r="C22" s="89"/>
      <c r="D22" s="89"/>
      <c r="E22" s="37"/>
      <c r="F22" s="37"/>
      <c r="G22" s="37"/>
      <c r="H22" s="37"/>
    </row>
    <row r="23" spans="1:8" s="6" customFormat="1" ht="31.5" customHeight="1">
      <c r="A23" s="9">
        <v>2.1</v>
      </c>
      <c r="B23" s="10" t="s">
        <v>145</v>
      </c>
      <c r="C23" s="9" t="s">
        <v>113</v>
      </c>
      <c r="D23" s="7">
        <v>4</v>
      </c>
      <c r="E23" s="37">
        <v>4</v>
      </c>
      <c r="F23" s="37">
        <v>4</v>
      </c>
      <c r="G23" s="37">
        <v>4</v>
      </c>
      <c r="H23" s="37">
        <v>4</v>
      </c>
    </row>
    <row r="24" spans="1:9" s="6" customFormat="1" ht="27" customHeight="1">
      <c r="A24" s="9">
        <v>2.2</v>
      </c>
      <c r="B24" s="10" t="s">
        <v>147</v>
      </c>
      <c r="C24" s="81" t="s">
        <v>148</v>
      </c>
      <c r="D24" s="73">
        <v>22377</v>
      </c>
      <c r="E24" s="73">
        <v>22377</v>
      </c>
      <c r="F24" s="99">
        <f>22377*1.05</f>
        <v>23495.850000000002</v>
      </c>
      <c r="G24" s="99">
        <f>22377*1.05</f>
        <v>23495.850000000002</v>
      </c>
      <c r="H24" s="99">
        <f>22377*1.05</f>
        <v>23495.850000000002</v>
      </c>
      <c r="I24" s="80"/>
    </row>
    <row r="25" spans="1:9" s="6" customFormat="1" ht="21" customHeight="1">
      <c r="A25" s="9">
        <v>2.3</v>
      </c>
      <c r="B25" s="10" t="s">
        <v>149</v>
      </c>
      <c r="C25" s="81" t="s">
        <v>113</v>
      </c>
      <c r="D25" s="73">
        <v>12</v>
      </c>
      <c r="E25" s="73">
        <v>12</v>
      </c>
      <c r="F25" s="73">
        <v>12</v>
      </c>
      <c r="G25" s="73">
        <v>12</v>
      </c>
      <c r="H25" s="73">
        <v>12</v>
      </c>
      <c r="I25" s="80"/>
    </row>
    <row r="26" spans="1:9" s="6" customFormat="1" ht="21" customHeight="1">
      <c r="A26" s="9">
        <v>2.4</v>
      </c>
      <c r="B26" s="10" t="s">
        <v>150</v>
      </c>
      <c r="C26" s="81" t="s">
        <v>113</v>
      </c>
      <c r="D26" s="73">
        <v>12</v>
      </c>
      <c r="E26" s="73">
        <v>12</v>
      </c>
      <c r="F26" s="73">
        <v>12</v>
      </c>
      <c r="G26" s="73">
        <v>12</v>
      </c>
      <c r="H26" s="73">
        <v>12</v>
      </c>
      <c r="I26" s="80"/>
    </row>
    <row r="27" spans="1:9" s="6" customFormat="1" ht="21" customHeight="1">
      <c r="A27" s="9">
        <v>2.5</v>
      </c>
      <c r="B27" s="10" t="s">
        <v>151</v>
      </c>
      <c r="C27" s="81" t="s">
        <v>148</v>
      </c>
      <c r="D27" s="73">
        <v>7310</v>
      </c>
      <c r="E27" s="99">
        <f>7310*1.05</f>
        <v>7675.5</v>
      </c>
      <c r="F27" s="99">
        <f>7676*1.05</f>
        <v>8059.8</v>
      </c>
      <c r="G27" s="99">
        <f>7676*1.05</f>
        <v>8059.8</v>
      </c>
      <c r="H27" s="99">
        <f>7676*1.05</f>
        <v>8059.8</v>
      </c>
      <c r="I27" s="80"/>
    </row>
    <row r="28" spans="1:8" s="6" customFormat="1" ht="12.75">
      <c r="A28" s="9">
        <v>2.6</v>
      </c>
      <c r="B28" s="10" t="s">
        <v>152</v>
      </c>
      <c r="C28" s="9" t="s">
        <v>113</v>
      </c>
      <c r="D28" s="37">
        <v>10</v>
      </c>
      <c r="E28" s="37">
        <v>10</v>
      </c>
      <c r="F28" s="37">
        <v>10</v>
      </c>
      <c r="G28" s="37">
        <v>10</v>
      </c>
      <c r="H28" s="37">
        <v>10</v>
      </c>
    </row>
    <row r="29" spans="1:8" s="6" customFormat="1" ht="19.5" customHeight="1">
      <c r="A29" s="9">
        <v>2.7</v>
      </c>
      <c r="B29" s="10" t="s">
        <v>153</v>
      </c>
      <c r="C29" s="9" t="s">
        <v>113</v>
      </c>
      <c r="D29" s="9"/>
      <c r="E29" s="37"/>
      <c r="F29" s="37"/>
      <c r="G29" s="37"/>
      <c r="H29" s="37"/>
    </row>
    <row r="30" spans="1:8" s="6" customFormat="1" ht="12.75">
      <c r="A30" s="7">
        <v>3</v>
      </c>
      <c r="B30" s="89" t="s">
        <v>154</v>
      </c>
      <c r="C30" s="89"/>
      <c r="D30" s="89"/>
      <c r="E30" s="37"/>
      <c r="F30" s="37"/>
      <c r="G30" s="37"/>
      <c r="H30" s="37"/>
    </row>
    <row r="31" spans="1:8" ht="12.75">
      <c r="A31" s="14" t="s">
        <v>155</v>
      </c>
      <c r="B31" s="57" t="s">
        <v>5</v>
      </c>
      <c r="C31" s="9" t="s">
        <v>6</v>
      </c>
      <c r="D31" s="43">
        <v>2720</v>
      </c>
      <c r="E31" s="43">
        <v>2750</v>
      </c>
      <c r="F31" s="43">
        <v>2800</v>
      </c>
      <c r="G31" s="43">
        <v>2800</v>
      </c>
      <c r="H31" s="43">
        <v>2800</v>
      </c>
    </row>
    <row r="32" spans="1:8" ht="12.75">
      <c r="A32" s="15" t="s">
        <v>156</v>
      </c>
      <c r="B32" s="57" t="s">
        <v>7</v>
      </c>
      <c r="C32" s="9" t="s">
        <v>446</v>
      </c>
      <c r="D32" s="44">
        <v>500</v>
      </c>
      <c r="E32" s="44">
        <v>505</v>
      </c>
      <c r="F32" s="44">
        <v>510</v>
      </c>
      <c r="G32" s="44">
        <v>525</v>
      </c>
      <c r="H32" s="44">
        <v>540</v>
      </c>
    </row>
    <row r="33" spans="1:8" ht="12.75">
      <c r="A33" s="15" t="s">
        <v>157</v>
      </c>
      <c r="B33" s="58" t="s">
        <v>447</v>
      </c>
      <c r="C33" s="9" t="s">
        <v>446</v>
      </c>
      <c r="D33" s="44">
        <v>68</v>
      </c>
      <c r="E33" s="44">
        <v>70</v>
      </c>
      <c r="F33" s="44">
        <v>70</v>
      </c>
      <c r="G33" s="44">
        <v>70</v>
      </c>
      <c r="H33" s="44">
        <v>70</v>
      </c>
    </row>
    <row r="34" spans="1:8" s="17" customFormat="1" ht="12.75">
      <c r="A34" s="16" t="s">
        <v>158</v>
      </c>
      <c r="B34" s="59" t="s">
        <v>159</v>
      </c>
      <c r="C34" s="7"/>
      <c r="D34" s="45"/>
      <c r="E34" s="45"/>
      <c r="F34" s="45"/>
      <c r="G34" s="45"/>
      <c r="H34" s="45"/>
    </row>
    <row r="35" spans="1:8" ht="12.75">
      <c r="A35" s="15" t="s">
        <v>161</v>
      </c>
      <c r="B35" s="57" t="s">
        <v>9</v>
      </c>
      <c r="C35" s="9" t="s">
        <v>10</v>
      </c>
      <c r="D35" s="43">
        <v>7752</v>
      </c>
      <c r="E35" s="43">
        <f>7752*1.02</f>
        <v>7907.04</v>
      </c>
      <c r="F35" s="43">
        <f>7907*1.05</f>
        <v>8302.35</v>
      </c>
      <c r="G35" s="43">
        <f>7907*1.105</f>
        <v>8737.235</v>
      </c>
      <c r="H35" s="43">
        <f>7907*1.2</f>
        <v>9488.4</v>
      </c>
    </row>
    <row r="36" spans="1:8" ht="12.75">
      <c r="A36" s="15" t="s">
        <v>162</v>
      </c>
      <c r="B36" s="57" t="s">
        <v>11</v>
      </c>
      <c r="C36" s="9" t="s">
        <v>8</v>
      </c>
      <c r="D36" s="46"/>
      <c r="E36" s="46">
        <f>E35/D35</f>
        <v>1.02</v>
      </c>
      <c r="F36" s="46">
        <f>F35/E35</f>
        <v>1.049994688277788</v>
      </c>
      <c r="G36" s="46">
        <f>G35/F35</f>
        <v>1.0523809523809524</v>
      </c>
      <c r="H36" s="46">
        <f>H35/G35</f>
        <v>1.085972850678733</v>
      </c>
    </row>
    <row r="37" spans="1:8" ht="12.75">
      <c r="A37" s="15" t="s">
        <v>163</v>
      </c>
      <c r="B37" s="57" t="s">
        <v>12</v>
      </c>
      <c r="C37" s="9" t="s">
        <v>10</v>
      </c>
      <c r="D37" s="43">
        <v>8388</v>
      </c>
      <c r="E37" s="43">
        <f>8388*1.05</f>
        <v>8807.4</v>
      </c>
      <c r="F37" s="43">
        <f>8807*1.04</f>
        <v>9159.28</v>
      </c>
      <c r="G37" s="43">
        <f>8807*1.1</f>
        <v>9687.7</v>
      </c>
      <c r="H37" s="43">
        <f>8807*1.2</f>
        <v>10568.4</v>
      </c>
    </row>
    <row r="38" spans="1:8" ht="12.75">
      <c r="A38" s="15" t="s">
        <v>164</v>
      </c>
      <c r="B38" s="57" t="s">
        <v>13</v>
      </c>
      <c r="C38" s="9" t="s">
        <v>14</v>
      </c>
      <c r="D38" s="55"/>
      <c r="E38" s="40">
        <f>E37/D37</f>
        <v>1.05</v>
      </c>
      <c r="F38" s="46">
        <f>F37/E37</f>
        <v>1.0399527669913937</v>
      </c>
      <c r="G38" s="46">
        <f>G37/F37</f>
        <v>1.0576923076923077</v>
      </c>
      <c r="H38" s="46">
        <f>H37/G37</f>
        <v>1.0909090909090908</v>
      </c>
    </row>
    <row r="39" spans="1:8" ht="33.75" hidden="1" outlineLevel="2">
      <c r="A39" s="2">
        <v>8</v>
      </c>
      <c r="B39" s="57" t="s">
        <v>15</v>
      </c>
      <c r="C39" s="9" t="s">
        <v>16</v>
      </c>
      <c r="D39" s="40"/>
      <c r="E39" s="40"/>
      <c r="F39" s="40"/>
      <c r="G39" s="40"/>
      <c r="H39" s="40"/>
    </row>
    <row r="40" spans="1:8" ht="38.25" customHeight="1" hidden="1" outlineLevel="2">
      <c r="A40" s="2">
        <v>9</v>
      </c>
      <c r="B40" s="57" t="s">
        <v>17</v>
      </c>
      <c r="C40" s="9" t="s">
        <v>16</v>
      </c>
      <c r="D40" s="40"/>
      <c r="E40" s="40"/>
      <c r="F40" s="40"/>
      <c r="G40" s="40"/>
      <c r="H40" s="40"/>
    </row>
    <row r="41" spans="1:8" ht="33.75" hidden="1" outlineLevel="2">
      <c r="A41" s="2"/>
      <c r="B41" s="57" t="s">
        <v>18</v>
      </c>
      <c r="C41" s="9" t="s">
        <v>16</v>
      </c>
      <c r="D41" s="47"/>
      <c r="E41" s="47"/>
      <c r="F41" s="47"/>
      <c r="G41" s="47"/>
      <c r="H41" s="47"/>
    </row>
    <row r="42" spans="1:8" ht="33.75" hidden="1" outlineLevel="2">
      <c r="A42" s="2"/>
      <c r="B42" s="57" t="s">
        <v>19</v>
      </c>
      <c r="C42" s="9" t="s">
        <v>16</v>
      </c>
      <c r="D42" s="47"/>
      <c r="E42" s="47"/>
      <c r="F42" s="47"/>
      <c r="G42" s="47"/>
      <c r="H42" s="47"/>
    </row>
    <row r="43" spans="1:8" ht="33.75" hidden="1" outlineLevel="2">
      <c r="A43" s="2"/>
      <c r="B43" s="57" t="s">
        <v>20</v>
      </c>
      <c r="C43" s="9" t="s">
        <v>16</v>
      </c>
      <c r="D43" s="47"/>
      <c r="E43" s="47"/>
      <c r="F43" s="47"/>
      <c r="G43" s="47"/>
      <c r="H43" s="47"/>
    </row>
    <row r="44" spans="1:8" ht="33.75" hidden="1" outlineLevel="2">
      <c r="A44" s="2"/>
      <c r="B44" s="57" t="s">
        <v>21</v>
      </c>
      <c r="C44" s="9" t="s">
        <v>16</v>
      </c>
      <c r="D44" s="47"/>
      <c r="E44" s="47"/>
      <c r="F44" s="47"/>
      <c r="G44" s="47"/>
      <c r="H44" s="47"/>
    </row>
    <row r="45" spans="1:8" ht="33.75" hidden="1" outlineLevel="2">
      <c r="A45" s="2">
        <v>10</v>
      </c>
      <c r="B45" s="57" t="s">
        <v>22</v>
      </c>
      <c r="C45" s="9" t="s">
        <v>23</v>
      </c>
      <c r="D45" s="48"/>
      <c r="E45" s="48"/>
      <c r="F45" s="48"/>
      <c r="G45" s="48"/>
      <c r="H45" s="48"/>
    </row>
    <row r="46" spans="1:8" ht="33.75" hidden="1" outlineLevel="2">
      <c r="A46" s="2">
        <v>11</v>
      </c>
      <c r="B46" s="57" t="s">
        <v>24</v>
      </c>
      <c r="C46" s="9" t="s">
        <v>23</v>
      </c>
      <c r="D46" s="48"/>
      <c r="E46" s="48"/>
      <c r="F46" s="48"/>
      <c r="G46" s="48"/>
      <c r="H46" s="48"/>
    </row>
    <row r="47" spans="1:8" ht="33.75" hidden="1" outlineLevel="2">
      <c r="A47" s="2">
        <v>12</v>
      </c>
      <c r="B47" s="57" t="s">
        <v>25</v>
      </c>
      <c r="C47" s="9" t="s">
        <v>23</v>
      </c>
      <c r="D47" s="48"/>
      <c r="E47" s="48"/>
      <c r="F47" s="48"/>
      <c r="G47" s="48"/>
      <c r="H47" s="48"/>
    </row>
    <row r="48" spans="1:8" ht="33.75" hidden="1" outlineLevel="2">
      <c r="A48" s="2">
        <v>13</v>
      </c>
      <c r="B48" s="57" t="s">
        <v>26</v>
      </c>
      <c r="C48" s="9" t="s">
        <v>23</v>
      </c>
      <c r="D48" s="48"/>
      <c r="E48" s="48"/>
      <c r="F48" s="48"/>
      <c r="G48" s="48"/>
      <c r="H48" s="48"/>
    </row>
    <row r="49" spans="1:8" ht="34.5" customHeight="1" hidden="1" outlineLevel="2">
      <c r="A49" s="2">
        <v>14</v>
      </c>
      <c r="B49" s="57" t="s">
        <v>27</v>
      </c>
      <c r="C49" s="9" t="s">
        <v>16</v>
      </c>
      <c r="D49" s="40"/>
      <c r="E49" s="40"/>
      <c r="F49" s="40"/>
      <c r="G49" s="40"/>
      <c r="H49" s="40"/>
    </row>
    <row r="50" spans="1:8" ht="33.75" hidden="1" outlineLevel="2">
      <c r="A50" s="2">
        <v>15</v>
      </c>
      <c r="B50" s="57" t="s">
        <v>28</v>
      </c>
      <c r="C50" s="9" t="s">
        <v>16</v>
      </c>
      <c r="D50" s="40"/>
      <c r="E50" s="40"/>
      <c r="F50" s="40"/>
      <c r="G50" s="40"/>
      <c r="H50" s="40"/>
    </row>
    <row r="51" spans="1:8" ht="33.75" hidden="1" outlineLevel="2">
      <c r="A51" s="2">
        <v>16</v>
      </c>
      <c r="B51" s="57" t="s">
        <v>29</v>
      </c>
      <c r="C51" s="9" t="s">
        <v>16</v>
      </c>
      <c r="D51" s="40"/>
      <c r="E51" s="40"/>
      <c r="F51" s="40"/>
      <c r="G51" s="40"/>
      <c r="H51" s="40"/>
    </row>
    <row r="52" spans="1:8" ht="12.75" hidden="1" outlineLevel="2">
      <c r="A52" s="5">
        <v>1</v>
      </c>
      <c r="B52" s="37">
        <v>2</v>
      </c>
      <c r="C52" s="37">
        <v>3</v>
      </c>
      <c r="D52" s="37">
        <v>4</v>
      </c>
      <c r="E52" s="37">
        <v>5</v>
      </c>
      <c r="F52" s="37">
        <v>6</v>
      </c>
      <c r="G52" s="37">
        <v>7</v>
      </c>
      <c r="H52" s="37">
        <v>8</v>
      </c>
    </row>
    <row r="53" spans="1:8" ht="33.75" hidden="1" outlineLevel="2">
      <c r="A53" s="2">
        <v>17</v>
      </c>
      <c r="B53" s="57" t="s">
        <v>30</v>
      </c>
      <c r="C53" s="9" t="s">
        <v>16</v>
      </c>
      <c r="D53" s="40"/>
      <c r="E53" s="40"/>
      <c r="F53" s="40"/>
      <c r="G53" s="40"/>
      <c r="H53" s="40"/>
    </row>
    <row r="54" spans="1:8" ht="33.75" hidden="1" outlineLevel="2">
      <c r="A54" s="2">
        <v>18</v>
      </c>
      <c r="B54" s="57" t="s">
        <v>31</v>
      </c>
      <c r="C54" s="9" t="s">
        <v>16</v>
      </c>
      <c r="D54" s="40"/>
      <c r="E54" s="40"/>
      <c r="F54" s="40"/>
      <c r="G54" s="40"/>
      <c r="H54" s="40"/>
    </row>
    <row r="55" spans="1:8" ht="33.75" hidden="1" outlineLevel="2">
      <c r="A55" s="2">
        <v>19</v>
      </c>
      <c r="B55" s="57" t="s">
        <v>32</v>
      </c>
      <c r="C55" s="9" t="s">
        <v>16</v>
      </c>
      <c r="D55" s="40"/>
      <c r="E55" s="40"/>
      <c r="F55" s="40"/>
      <c r="G55" s="40"/>
      <c r="H55" s="40"/>
    </row>
    <row r="56" spans="1:8" ht="33.75" hidden="1" outlineLevel="2">
      <c r="A56" s="2">
        <v>20</v>
      </c>
      <c r="B56" s="57" t="s">
        <v>33</v>
      </c>
      <c r="C56" s="9" t="s">
        <v>16</v>
      </c>
      <c r="D56" s="40"/>
      <c r="E56" s="40"/>
      <c r="F56" s="40"/>
      <c r="G56" s="40"/>
      <c r="H56" s="40"/>
    </row>
    <row r="57" spans="1:8" ht="33.75" hidden="1" outlineLevel="2">
      <c r="A57" s="2">
        <v>21</v>
      </c>
      <c r="B57" s="57" t="s">
        <v>34</v>
      </c>
      <c r="C57" s="9" t="s">
        <v>16</v>
      </c>
      <c r="D57" s="40"/>
      <c r="E57" s="40"/>
      <c r="F57" s="40"/>
      <c r="G57" s="40"/>
      <c r="H57" s="40"/>
    </row>
    <row r="58" spans="1:8" ht="33.75" hidden="1" outlineLevel="2">
      <c r="A58" s="2">
        <v>22</v>
      </c>
      <c r="B58" s="57" t="s">
        <v>35</v>
      </c>
      <c r="C58" s="9" t="s">
        <v>16</v>
      </c>
      <c r="D58" s="40"/>
      <c r="E58" s="40"/>
      <c r="F58" s="40"/>
      <c r="G58" s="40"/>
      <c r="H58" s="40"/>
    </row>
    <row r="59" spans="1:8" ht="36" customHeight="1" hidden="1" outlineLevel="2">
      <c r="A59" s="2">
        <v>23</v>
      </c>
      <c r="B59" s="57" t="s">
        <v>36</v>
      </c>
      <c r="C59" s="9" t="s">
        <v>16</v>
      </c>
      <c r="D59" s="40"/>
      <c r="E59" s="40"/>
      <c r="F59" s="40"/>
      <c r="G59" s="40"/>
      <c r="H59" s="40"/>
    </row>
    <row r="60" spans="1:8" ht="38.25" customHeight="1" hidden="1" outlineLevel="2">
      <c r="A60" s="2">
        <v>24</v>
      </c>
      <c r="B60" s="57" t="s">
        <v>37</v>
      </c>
      <c r="C60" s="9" t="s">
        <v>16</v>
      </c>
      <c r="D60" s="48"/>
      <c r="E60" s="48"/>
      <c r="F60" s="48"/>
      <c r="G60" s="48"/>
      <c r="H60" s="48"/>
    </row>
    <row r="61" spans="1:8" ht="33.75" customHeight="1" hidden="1" outlineLevel="2">
      <c r="A61" s="2">
        <v>25</v>
      </c>
      <c r="B61" s="57" t="s">
        <v>38</v>
      </c>
      <c r="C61" s="9" t="s">
        <v>16</v>
      </c>
      <c r="D61" s="48"/>
      <c r="E61" s="48"/>
      <c r="F61" s="48"/>
      <c r="G61" s="48"/>
      <c r="H61" s="48"/>
    </row>
    <row r="62" spans="1:8" ht="33" customHeight="1" hidden="1" outlineLevel="2">
      <c r="A62" s="2">
        <v>26</v>
      </c>
      <c r="B62" s="57" t="s">
        <v>39</v>
      </c>
      <c r="C62" s="9" t="s">
        <v>16</v>
      </c>
      <c r="D62" s="40"/>
      <c r="E62" s="40"/>
      <c r="F62" s="40"/>
      <c r="G62" s="40"/>
      <c r="H62" s="40"/>
    </row>
    <row r="63" spans="1:8" ht="35.25" customHeight="1" hidden="1" outlineLevel="2">
      <c r="A63" s="2">
        <v>27</v>
      </c>
      <c r="B63" s="57" t="s">
        <v>40</v>
      </c>
      <c r="C63" s="9" t="s">
        <v>16</v>
      </c>
      <c r="D63" s="48"/>
      <c r="E63" s="48"/>
      <c r="F63" s="48"/>
      <c r="G63" s="48"/>
      <c r="H63" s="48"/>
    </row>
    <row r="64" spans="1:8" ht="38.25" customHeight="1" hidden="1" outlineLevel="2">
      <c r="A64" s="2">
        <v>28</v>
      </c>
      <c r="B64" s="57" t="s">
        <v>41</v>
      </c>
      <c r="C64" s="9" t="s">
        <v>16</v>
      </c>
      <c r="D64" s="48"/>
      <c r="E64" s="48"/>
      <c r="F64" s="48"/>
      <c r="G64" s="48"/>
      <c r="H64" s="48"/>
    </row>
    <row r="65" spans="1:8" ht="34.5" customHeight="1" hidden="1" outlineLevel="2">
      <c r="A65" s="2">
        <v>29</v>
      </c>
      <c r="B65" s="57" t="s">
        <v>42</v>
      </c>
      <c r="C65" s="9" t="s">
        <v>16</v>
      </c>
      <c r="D65" s="40"/>
      <c r="E65" s="40"/>
      <c r="F65" s="40"/>
      <c r="G65" s="40"/>
      <c r="H65" s="40"/>
    </row>
    <row r="66" spans="1:8" ht="36.75" customHeight="1" hidden="1" outlineLevel="2">
      <c r="A66" s="2">
        <v>30</v>
      </c>
      <c r="B66" s="57" t="s">
        <v>43</v>
      </c>
      <c r="C66" s="9" t="s">
        <v>16</v>
      </c>
      <c r="D66" s="40"/>
      <c r="E66" s="40"/>
      <c r="F66" s="40"/>
      <c r="G66" s="40"/>
      <c r="H66" s="40"/>
    </row>
    <row r="67" spans="1:8" ht="54.75" customHeight="1" hidden="1" outlineLevel="2">
      <c r="A67" s="2">
        <v>31</v>
      </c>
      <c r="B67" s="10" t="s">
        <v>44</v>
      </c>
      <c r="C67" s="9" t="s">
        <v>16</v>
      </c>
      <c r="D67" s="40"/>
      <c r="E67" s="40"/>
      <c r="F67" s="40"/>
      <c r="G67" s="40"/>
      <c r="H67" s="40"/>
    </row>
    <row r="68" spans="1:8" ht="12.75" hidden="1" outlineLevel="2">
      <c r="A68" s="5">
        <v>1</v>
      </c>
      <c r="B68" s="37">
        <v>2</v>
      </c>
      <c r="C68" s="37">
        <v>3</v>
      </c>
      <c r="D68" s="37">
        <v>4</v>
      </c>
      <c r="E68" s="37">
        <v>5</v>
      </c>
      <c r="F68" s="37">
        <v>6</v>
      </c>
      <c r="G68" s="37">
        <v>7</v>
      </c>
      <c r="H68" s="37">
        <v>8</v>
      </c>
    </row>
    <row r="69" spans="1:8" ht="43.5" customHeight="1" hidden="1" outlineLevel="2">
      <c r="A69" s="2">
        <v>32</v>
      </c>
      <c r="B69" s="57" t="s">
        <v>45</v>
      </c>
      <c r="C69" s="9" t="s">
        <v>8</v>
      </c>
      <c r="D69" s="46"/>
      <c r="E69" s="46"/>
      <c r="F69" s="46"/>
      <c r="G69" s="46"/>
      <c r="H69" s="46"/>
    </row>
    <row r="70" spans="1:8" ht="34.5" customHeight="1" hidden="1" outlineLevel="2">
      <c r="A70" s="2">
        <v>33</v>
      </c>
      <c r="B70" s="57" t="s">
        <v>46</v>
      </c>
      <c r="C70" s="9" t="s">
        <v>8</v>
      </c>
      <c r="D70" s="40"/>
      <c r="E70" s="40"/>
      <c r="F70" s="40"/>
      <c r="G70" s="40"/>
      <c r="H70" s="40"/>
    </row>
    <row r="71" spans="1:8" ht="34.5" customHeight="1" hidden="1" outlineLevel="2">
      <c r="A71" s="2">
        <v>34</v>
      </c>
      <c r="B71" s="57" t="s">
        <v>47</v>
      </c>
      <c r="C71" s="9" t="s">
        <v>8</v>
      </c>
      <c r="D71" s="40"/>
      <c r="E71" s="40"/>
      <c r="F71" s="40"/>
      <c r="G71" s="40"/>
      <c r="H71" s="40"/>
    </row>
    <row r="72" spans="1:8" ht="43.5" customHeight="1" hidden="1" outlineLevel="2">
      <c r="A72" s="2">
        <v>35</v>
      </c>
      <c r="B72" s="57" t="s">
        <v>48</v>
      </c>
      <c r="C72" s="9" t="s">
        <v>8</v>
      </c>
      <c r="D72" s="40"/>
      <c r="E72" s="40"/>
      <c r="F72" s="40"/>
      <c r="G72" s="40"/>
      <c r="H72" s="40"/>
    </row>
    <row r="73" spans="1:8" ht="47.25" customHeight="1" hidden="1" outlineLevel="2">
      <c r="A73" s="2">
        <v>36</v>
      </c>
      <c r="B73" s="57" t="s">
        <v>49</v>
      </c>
      <c r="C73" s="9" t="s">
        <v>8</v>
      </c>
      <c r="D73" s="40"/>
      <c r="E73" s="40"/>
      <c r="F73" s="40"/>
      <c r="G73" s="40"/>
      <c r="H73" s="40"/>
    </row>
    <row r="74" spans="1:8" ht="48" customHeight="1" hidden="1" outlineLevel="2">
      <c r="A74" s="2">
        <v>37</v>
      </c>
      <c r="B74" s="57" t="s">
        <v>50</v>
      </c>
      <c r="C74" s="9" t="s">
        <v>8</v>
      </c>
      <c r="D74" s="40"/>
      <c r="E74" s="40"/>
      <c r="F74" s="40"/>
      <c r="G74" s="40"/>
      <c r="H74" s="40"/>
    </row>
    <row r="75" spans="1:8" ht="44.25" customHeight="1" hidden="1" outlineLevel="2">
      <c r="A75" s="2">
        <v>38</v>
      </c>
      <c r="B75" s="57" t="s">
        <v>51</v>
      </c>
      <c r="C75" s="9" t="s">
        <v>8</v>
      </c>
      <c r="D75" s="40"/>
      <c r="E75" s="40"/>
      <c r="F75" s="40"/>
      <c r="G75" s="40"/>
      <c r="H75" s="40"/>
    </row>
    <row r="76" spans="1:8" ht="42" customHeight="1" hidden="1" outlineLevel="2">
      <c r="A76" s="2">
        <v>39</v>
      </c>
      <c r="B76" s="57" t="s">
        <v>52</v>
      </c>
      <c r="C76" s="9" t="s">
        <v>8</v>
      </c>
      <c r="D76" s="38"/>
      <c r="E76" s="38"/>
      <c r="F76" s="38"/>
      <c r="G76" s="38"/>
      <c r="H76" s="38"/>
    </row>
    <row r="77" spans="1:8" ht="33.75" customHeight="1" hidden="1" outlineLevel="2">
      <c r="A77" s="2">
        <v>40</v>
      </c>
      <c r="B77" s="57" t="s">
        <v>53</v>
      </c>
      <c r="C77" s="9" t="s">
        <v>8</v>
      </c>
      <c r="D77" s="40"/>
      <c r="E77" s="40"/>
      <c r="F77" s="40"/>
      <c r="G77" s="40"/>
      <c r="H77" s="40"/>
    </row>
    <row r="78" spans="1:8" ht="38.25" customHeight="1" hidden="1" outlineLevel="2">
      <c r="A78" s="2">
        <v>41</v>
      </c>
      <c r="B78" s="57" t="s">
        <v>54</v>
      </c>
      <c r="C78" s="9" t="s">
        <v>8</v>
      </c>
      <c r="D78" s="40"/>
      <c r="E78" s="40"/>
      <c r="F78" s="40"/>
      <c r="G78" s="40"/>
      <c r="H78" s="40"/>
    </row>
    <row r="79" spans="1:8" ht="37.5" customHeight="1" hidden="1" outlineLevel="2">
      <c r="A79" s="2">
        <v>42</v>
      </c>
      <c r="B79" s="57" t="s">
        <v>55</v>
      </c>
      <c r="C79" s="9" t="s">
        <v>8</v>
      </c>
      <c r="D79" s="40"/>
      <c r="E79" s="40"/>
      <c r="F79" s="40"/>
      <c r="G79" s="40"/>
      <c r="H79" s="40"/>
    </row>
    <row r="80" spans="1:8" ht="48.75" customHeight="1" hidden="1" outlineLevel="2">
      <c r="A80" s="2">
        <v>43</v>
      </c>
      <c r="B80" s="57" t="s">
        <v>56</v>
      </c>
      <c r="C80" s="9" t="s">
        <v>8</v>
      </c>
      <c r="D80" s="40"/>
      <c r="E80" s="40"/>
      <c r="F80" s="40"/>
      <c r="G80" s="40"/>
      <c r="H80" s="40"/>
    </row>
    <row r="81" spans="1:8" ht="48" customHeight="1" hidden="1" outlineLevel="2">
      <c r="A81" s="2">
        <v>44</v>
      </c>
      <c r="B81" s="57" t="s">
        <v>57</v>
      </c>
      <c r="C81" s="9" t="s">
        <v>8</v>
      </c>
      <c r="D81" s="40"/>
      <c r="E81" s="40"/>
      <c r="F81" s="40"/>
      <c r="G81" s="40"/>
      <c r="H81" s="40"/>
    </row>
    <row r="82" spans="1:8" ht="19.5" customHeight="1" hidden="1" outlineLevel="2">
      <c r="A82" s="5">
        <v>1</v>
      </c>
      <c r="B82" s="37">
        <v>2</v>
      </c>
      <c r="C82" s="37">
        <v>3</v>
      </c>
      <c r="D82" s="37">
        <v>4</v>
      </c>
      <c r="E82" s="37">
        <v>5</v>
      </c>
      <c r="F82" s="37">
        <v>6</v>
      </c>
      <c r="G82" s="37">
        <v>7</v>
      </c>
      <c r="H82" s="37">
        <v>8</v>
      </c>
    </row>
    <row r="83" spans="1:8" ht="41.25" customHeight="1" hidden="1" outlineLevel="2">
      <c r="A83" s="2">
        <v>45</v>
      </c>
      <c r="B83" s="57" t="s">
        <v>58</v>
      </c>
      <c r="C83" s="9" t="s">
        <v>8</v>
      </c>
      <c r="D83" s="40"/>
      <c r="E83" s="40"/>
      <c r="F83" s="40"/>
      <c r="G83" s="40"/>
      <c r="H83" s="40"/>
    </row>
    <row r="84" spans="1:8" ht="45.75" customHeight="1" hidden="1" outlineLevel="2">
      <c r="A84" s="2">
        <v>46</v>
      </c>
      <c r="B84" s="57" t="s">
        <v>59</v>
      </c>
      <c r="C84" s="9" t="s">
        <v>8</v>
      </c>
      <c r="D84" s="40"/>
      <c r="E84" s="40"/>
      <c r="F84" s="40"/>
      <c r="G84" s="40"/>
      <c r="H84" s="40"/>
    </row>
    <row r="85" spans="1:8" ht="36.75" customHeight="1" hidden="1" outlineLevel="2">
      <c r="A85" s="2">
        <v>47</v>
      </c>
      <c r="B85" s="57" t="s">
        <v>60</v>
      </c>
      <c r="C85" s="9" t="s">
        <v>8</v>
      </c>
      <c r="D85" s="38"/>
      <c r="E85" s="38"/>
      <c r="F85" s="38"/>
      <c r="G85" s="40"/>
      <c r="H85" s="40"/>
    </row>
    <row r="86" spans="1:8" ht="38.25" customHeight="1" hidden="1" outlineLevel="2">
      <c r="A86" s="2">
        <v>48</v>
      </c>
      <c r="B86" s="57" t="s">
        <v>61</v>
      </c>
      <c r="C86" s="9" t="s">
        <v>8</v>
      </c>
      <c r="D86" s="40"/>
      <c r="E86" s="40"/>
      <c r="F86" s="40"/>
      <c r="G86" s="40"/>
      <c r="H86" s="40"/>
    </row>
    <row r="87" spans="1:8" ht="45.75" customHeight="1" hidden="1" outlineLevel="2">
      <c r="A87" s="2">
        <v>49</v>
      </c>
      <c r="B87" s="57" t="s">
        <v>62</v>
      </c>
      <c r="C87" s="9" t="s">
        <v>8</v>
      </c>
      <c r="D87" s="40"/>
      <c r="E87" s="40"/>
      <c r="F87" s="40"/>
      <c r="G87" s="40"/>
      <c r="H87" s="40"/>
    </row>
    <row r="88" spans="1:8" ht="45.75" customHeight="1" hidden="1" outlineLevel="2">
      <c r="A88" s="2">
        <v>50</v>
      </c>
      <c r="B88" s="57" t="s">
        <v>63</v>
      </c>
      <c r="C88" s="9" t="s">
        <v>8</v>
      </c>
      <c r="D88" s="38"/>
      <c r="E88" s="38"/>
      <c r="F88" s="38"/>
      <c r="G88" s="38"/>
      <c r="H88" s="38"/>
    </row>
    <row r="89" spans="1:8" ht="35.25" customHeight="1" hidden="1" outlineLevel="2">
      <c r="A89" s="2">
        <v>51</v>
      </c>
      <c r="B89" s="57" t="s">
        <v>64</v>
      </c>
      <c r="C89" s="9" t="s">
        <v>8</v>
      </c>
      <c r="D89" s="40"/>
      <c r="E89" s="40"/>
      <c r="F89" s="40"/>
      <c r="G89" s="40"/>
      <c r="H89" s="40"/>
    </row>
    <row r="90" spans="1:8" ht="35.25" customHeight="1" hidden="1" outlineLevel="2">
      <c r="A90" s="2">
        <v>52</v>
      </c>
      <c r="B90" s="57" t="s">
        <v>65</v>
      </c>
      <c r="C90" s="9" t="s">
        <v>8</v>
      </c>
      <c r="D90" s="40"/>
      <c r="E90" s="40"/>
      <c r="F90" s="40"/>
      <c r="G90" s="40"/>
      <c r="H90" s="40"/>
    </row>
    <row r="91" spans="1:8" ht="46.5" customHeight="1" hidden="1" outlineLevel="2">
      <c r="A91" s="2">
        <v>53</v>
      </c>
      <c r="B91" s="57" t="s">
        <v>66</v>
      </c>
      <c r="C91" s="9" t="s">
        <v>8</v>
      </c>
      <c r="D91" s="38"/>
      <c r="E91" s="38"/>
      <c r="F91" s="38"/>
      <c r="G91" s="38"/>
      <c r="H91" s="38"/>
    </row>
    <row r="92" spans="1:8" ht="46.5" customHeight="1" hidden="1" outlineLevel="2">
      <c r="A92" s="2">
        <v>54</v>
      </c>
      <c r="B92" s="57" t="s">
        <v>67</v>
      </c>
      <c r="C92" s="9" t="s">
        <v>8</v>
      </c>
      <c r="D92" s="40"/>
      <c r="E92" s="40"/>
      <c r="F92" s="40"/>
      <c r="G92" s="40"/>
      <c r="H92" s="40"/>
    </row>
    <row r="93" spans="1:8" ht="23.25" customHeight="1" hidden="1" outlineLevel="2">
      <c r="A93" s="2">
        <v>55</v>
      </c>
      <c r="B93" s="57" t="s">
        <v>68</v>
      </c>
      <c r="C93" s="9" t="s">
        <v>8</v>
      </c>
      <c r="D93" s="38"/>
      <c r="E93" s="38"/>
      <c r="F93" s="38"/>
      <c r="G93" s="38"/>
      <c r="H93" s="38"/>
    </row>
    <row r="94" spans="1:8" ht="0.75" customHeight="1" hidden="1" collapsed="1">
      <c r="A94" s="2"/>
      <c r="B94" s="57" t="s">
        <v>69</v>
      </c>
      <c r="C94" s="9" t="s">
        <v>8</v>
      </c>
      <c r="D94" s="40"/>
      <c r="E94" s="40"/>
      <c r="F94" s="40"/>
      <c r="G94" s="40"/>
      <c r="H94" s="40"/>
    </row>
    <row r="95" spans="1:8" s="17" customFormat="1" ht="13.5" customHeight="1">
      <c r="A95" s="18"/>
      <c r="B95" s="60" t="s">
        <v>179</v>
      </c>
      <c r="C95" s="7"/>
      <c r="D95" s="49"/>
      <c r="E95" s="49"/>
      <c r="F95" s="49"/>
      <c r="G95" s="49"/>
      <c r="H95" s="49"/>
    </row>
    <row r="96" spans="1:8" ht="15" customHeight="1">
      <c r="A96" s="16" t="s">
        <v>160</v>
      </c>
      <c r="B96" s="60" t="s">
        <v>165</v>
      </c>
      <c r="C96" s="9"/>
      <c r="D96" s="40"/>
      <c r="E96" s="40"/>
      <c r="F96" s="40"/>
      <c r="G96" s="40"/>
      <c r="H96" s="40"/>
    </row>
    <row r="97" spans="1:8" ht="31.5" customHeight="1">
      <c r="A97" s="2" t="s">
        <v>166</v>
      </c>
      <c r="B97" s="61" t="s">
        <v>70</v>
      </c>
      <c r="C97" s="75" t="s">
        <v>16</v>
      </c>
      <c r="D97" s="50">
        <f>D98+D99</f>
        <v>53950</v>
      </c>
      <c r="E97" s="50">
        <f>E98+E99</f>
        <v>64953</v>
      </c>
      <c r="F97" s="50">
        <f>F98+F99</f>
        <v>69000</v>
      </c>
      <c r="G97" s="50">
        <f>G98+G99</f>
        <v>75740</v>
      </c>
      <c r="H97" s="50">
        <f>H98+H99</f>
        <v>86640</v>
      </c>
    </row>
    <row r="98" spans="1:8" ht="26.25" customHeight="1">
      <c r="A98" s="2" t="s">
        <v>168</v>
      </c>
      <c r="B98" s="61" t="s">
        <v>71</v>
      </c>
      <c r="C98" s="75" t="s">
        <v>16</v>
      </c>
      <c r="D98" s="50">
        <v>30200</v>
      </c>
      <c r="E98" s="40">
        <v>36225</v>
      </c>
      <c r="F98" s="40">
        <v>38500</v>
      </c>
      <c r="G98" s="40">
        <v>40240</v>
      </c>
      <c r="H98" s="40">
        <v>45400</v>
      </c>
    </row>
    <row r="99" spans="1:8" ht="36" customHeight="1">
      <c r="A99" s="13" t="s">
        <v>169</v>
      </c>
      <c r="B99" s="61" t="s">
        <v>72</v>
      </c>
      <c r="C99" s="75" t="s">
        <v>16</v>
      </c>
      <c r="D99" s="50">
        <v>23750</v>
      </c>
      <c r="E99" s="40">
        <v>28728</v>
      </c>
      <c r="F99" s="40">
        <v>30500</v>
      </c>
      <c r="G99" s="40">
        <v>35500</v>
      </c>
      <c r="H99" s="40">
        <v>41240</v>
      </c>
    </row>
    <row r="100" spans="1:8" ht="21.75" customHeight="1" hidden="1">
      <c r="A100" s="5">
        <v>1</v>
      </c>
      <c r="B100" s="37">
        <v>2</v>
      </c>
      <c r="C100" s="37">
        <v>3</v>
      </c>
      <c r="D100" s="37">
        <v>4</v>
      </c>
      <c r="E100" s="37">
        <v>5</v>
      </c>
      <c r="F100" s="37">
        <v>6</v>
      </c>
      <c r="G100" s="37">
        <v>7</v>
      </c>
      <c r="H100" s="37">
        <v>8</v>
      </c>
    </row>
    <row r="101" spans="1:8" ht="33.75">
      <c r="A101" s="2" t="s">
        <v>167</v>
      </c>
      <c r="B101" s="57" t="s">
        <v>73</v>
      </c>
      <c r="C101" s="75" t="s">
        <v>8</v>
      </c>
      <c r="D101" s="40"/>
      <c r="E101" s="46">
        <f aca="true" t="shared" si="0" ref="E101:H103">E97/D97</f>
        <v>1.2039481000926784</v>
      </c>
      <c r="F101" s="46">
        <f t="shared" si="0"/>
        <v>1.062306590919588</v>
      </c>
      <c r="G101" s="46">
        <f t="shared" si="0"/>
        <v>1.0976811594202898</v>
      </c>
      <c r="H101" s="46">
        <f t="shared" si="0"/>
        <v>1.1439133879059942</v>
      </c>
    </row>
    <row r="102" spans="1:8" ht="12.75">
      <c r="A102" s="2" t="s">
        <v>170</v>
      </c>
      <c r="B102" s="57" t="s">
        <v>74</v>
      </c>
      <c r="C102" s="75" t="s">
        <v>8</v>
      </c>
      <c r="D102" s="40"/>
      <c r="E102" s="46">
        <f t="shared" si="0"/>
        <v>1.1995033112582782</v>
      </c>
      <c r="F102" s="46">
        <f t="shared" si="0"/>
        <v>1.0628019323671498</v>
      </c>
      <c r="G102" s="46">
        <f t="shared" si="0"/>
        <v>1.0451948051948052</v>
      </c>
      <c r="H102" s="46">
        <f t="shared" si="0"/>
        <v>1.128230616302187</v>
      </c>
    </row>
    <row r="103" spans="1:8" ht="12.75">
      <c r="A103" s="2" t="s">
        <v>171</v>
      </c>
      <c r="B103" s="57" t="s">
        <v>75</v>
      </c>
      <c r="C103" s="75" t="s">
        <v>8</v>
      </c>
      <c r="D103" s="40"/>
      <c r="E103" s="46">
        <f t="shared" si="0"/>
        <v>1.2096</v>
      </c>
      <c r="F103" s="46">
        <f t="shared" si="0"/>
        <v>1.0616819827346142</v>
      </c>
      <c r="G103" s="46">
        <f t="shared" si="0"/>
        <v>1.1639344262295082</v>
      </c>
      <c r="H103" s="46">
        <f t="shared" si="0"/>
        <v>1.1616901408450704</v>
      </c>
    </row>
    <row r="104" spans="1:8" ht="12.75">
      <c r="A104" s="2" t="s">
        <v>172</v>
      </c>
      <c r="B104" s="57" t="s">
        <v>88</v>
      </c>
      <c r="C104" s="75"/>
      <c r="D104" s="40"/>
      <c r="E104" s="40"/>
      <c r="F104" s="40"/>
      <c r="G104" s="40"/>
      <c r="H104" s="40"/>
    </row>
    <row r="105" spans="1:8" ht="12.75">
      <c r="A105" s="2" t="s">
        <v>173</v>
      </c>
      <c r="B105" s="57" t="s">
        <v>89</v>
      </c>
      <c r="C105" s="75" t="s">
        <v>78</v>
      </c>
      <c r="D105" s="40">
        <v>5000</v>
      </c>
      <c r="E105" s="40">
        <v>6000</v>
      </c>
      <c r="F105" s="40">
        <v>6500</v>
      </c>
      <c r="G105" s="40">
        <v>7000</v>
      </c>
      <c r="H105" s="40">
        <v>7500</v>
      </c>
    </row>
    <row r="106" spans="1:8" ht="12.75">
      <c r="A106" s="2" t="s">
        <v>174</v>
      </c>
      <c r="B106" s="57" t="s">
        <v>90</v>
      </c>
      <c r="C106" s="75" t="s">
        <v>78</v>
      </c>
      <c r="D106" s="40"/>
      <c r="E106" s="40"/>
      <c r="F106" s="40"/>
      <c r="G106" s="40"/>
      <c r="H106" s="40"/>
    </row>
    <row r="107" spans="1:8" ht="12.75">
      <c r="A107" s="2" t="s">
        <v>175</v>
      </c>
      <c r="B107" s="57" t="s">
        <v>91</v>
      </c>
      <c r="C107" s="75" t="s">
        <v>78</v>
      </c>
      <c r="D107" s="40"/>
      <c r="E107" s="40"/>
      <c r="F107" s="40"/>
      <c r="G107" s="40"/>
      <c r="H107" s="40"/>
    </row>
    <row r="108" spans="1:8" ht="12.75">
      <c r="A108" s="19" t="s">
        <v>177</v>
      </c>
      <c r="B108" s="57" t="s">
        <v>92</v>
      </c>
      <c r="C108" s="75" t="s">
        <v>78</v>
      </c>
      <c r="D108" s="40">
        <v>200</v>
      </c>
      <c r="E108" s="40">
        <v>250</v>
      </c>
      <c r="F108" s="40">
        <v>300</v>
      </c>
      <c r="G108" s="40">
        <v>320</v>
      </c>
      <c r="H108" s="40">
        <v>350</v>
      </c>
    </row>
    <row r="109" spans="1:8" ht="12.75">
      <c r="A109" s="2" t="s">
        <v>176</v>
      </c>
      <c r="B109" s="57" t="s">
        <v>93</v>
      </c>
      <c r="C109" s="75" t="s">
        <v>78</v>
      </c>
      <c r="D109" s="40">
        <v>600</v>
      </c>
      <c r="E109" s="40">
        <v>900</v>
      </c>
      <c r="F109" s="40">
        <v>1300</v>
      </c>
      <c r="G109" s="40">
        <v>1500</v>
      </c>
      <c r="H109" s="40">
        <v>1800</v>
      </c>
    </row>
    <row r="110" spans="1:8" ht="12.75">
      <c r="A110" s="2" t="s">
        <v>178</v>
      </c>
      <c r="B110" s="57" t="s">
        <v>94</v>
      </c>
      <c r="C110" s="75" t="s">
        <v>95</v>
      </c>
      <c r="D110" s="40"/>
      <c r="E110" s="40"/>
      <c r="F110" s="40"/>
      <c r="G110" s="40"/>
      <c r="H110" s="40"/>
    </row>
    <row r="111" spans="1:8" ht="12.75">
      <c r="A111" s="2" t="s">
        <v>184</v>
      </c>
      <c r="B111" s="57" t="s">
        <v>96</v>
      </c>
      <c r="C111" s="75" t="s">
        <v>78</v>
      </c>
      <c r="D111" s="40"/>
      <c r="E111" s="40"/>
      <c r="F111" s="40"/>
      <c r="G111" s="40"/>
      <c r="H111" s="40"/>
    </row>
    <row r="112" spans="1:8" ht="22.5" hidden="1">
      <c r="A112" s="2" t="s">
        <v>185</v>
      </c>
      <c r="B112" s="58" t="s">
        <v>97</v>
      </c>
      <c r="C112" s="75"/>
      <c r="D112" s="40"/>
      <c r="E112" s="40"/>
      <c r="F112" s="40"/>
      <c r="G112" s="40"/>
      <c r="H112" s="40"/>
    </row>
    <row r="113" spans="1:8" ht="12.75" hidden="1">
      <c r="A113" s="2"/>
      <c r="B113" s="58"/>
      <c r="C113" s="75"/>
      <c r="D113" s="40"/>
      <c r="E113" s="40"/>
      <c r="F113" s="40"/>
      <c r="G113" s="40"/>
      <c r="H113" s="40"/>
    </row>
    <row r="114" spans="1:8" ht="12.75" hidden="1">
      <c r="A114" s="2"/>
      <c r="B114" s="58"/>
      <c r="C114" s="75"/>
      <c r="D114" s="40"/>
      <c r="E114" s="40"/>
      <c r="F114" s="40"/>
      <c r="G114" s="40"/>
      <c r="H114" s="40"/>
    </row>
    <row r="115" spans="1:8" ht="12.75">
      <c r="A115" s="2" t="s">
        <v>186</v>
      </c>
      <c r="B115" s="57" t="s">
        <v>76</v>
      </c>
      <c r="C115" s="75"/>
      <c r="D115" s="40"/>
      <c r="E115" s="40"/>
      <c r="F115" s="40"/>
      <c r="G115" s="40"/>
      <c r="H115" s="40"/>
    </row>
    <row r="116" spans="1:8" ht="12.75">
      <c r="A116" s="2" t="s">
        <v>187</v>
      </c>
      <c r="B116" s="57" t="s">
        <v>77</v>
      </c>
      <c r="C116" s="40" t="s">
        <v>78</v>
      </c>
      <c r="D116" s="9">
        <v>2720</v>
      </c>
      <c r="E116" s="9">
        <v>3000</v>
      </c>
      <c r="F116" s="9">
        <v>3200</v>
      </c>
      <c r="G116" s="9">
        <v>3300</v>
      </c>
      <c r="H116" s="9">
        <v>3500</v>
      </c>
    </row>
    <row r="117" spans="1:8" ht="12.75">
      <c r="A117" s="2" t="s">
        <v>188</v>
      </c>
      <c r="B117" s="57" t="s">
        <v>79</v>
      </c>
      <c r="C117" s="40" t="s">
        <v>78</v>
      </c>
      <c r="D117" s="9">
        <v>3047</v>
      </c>
      <c r="E117" s="9">
        <v>3500</v>
      </c>
      <c r="F117" s="9">
        <v>3700</v>
      </c>
      <c r="G117" s="9">
        <v>4000</v>
      </c>
      <c r="H117" s="9">
        <v>4200</v>
      </c>
    </row>
    <row r="118" spans="1:8" ht="12.75">
      <c r="A118" s="2" t="s">
        <v>189</v>
      </c>
      <c r="B118" s="57" t="s">
        <v>80</v>
      </c>
      <c r="C118" s="40" t="s">
        <v>78</v>
      </c>
      <c r="D118" s="9">
        <v>498</v>
      </c>
      <c r="E118" s="9">
        <v>308</v>
      </c>
      <c r="F118" s="9">
        <v>500</v>
      </c>
      <c r="G118" s="9">
        <v>500</v>
      </c>
      <c r="H118" s="9">
        <v>500</v>
      </c>
    </row>
    <row r="119" spans="1:8" ht="12.75">
      <c r="A119" s="2" t="s">
        <v>190</v>
      </c>
      <c r="B119" s="57" t="s">
        <v>445</v>
      </c>
      <c r="C119" s="40" t="s">
        <v>78</v>
      </c>
      <c r="D119" s="9">
        <v>273</v>
      </c>
      <c r="E119" s="9">
        <v>300</v>
      </c>
      <c r="F119" s="9">
        <v>350</v>
      </c>
      <c r="G119" s="9">
        <v>500</v>
      </c>
      <c r="H119" s="9">
        <v>1000</v>
      </c>
    </row>
    <row r="120" spans="1:8" ht="12.75">
      <c r="A120" s="2"/>
      <c r="B120" s="57"/>
      <c r="C120" s="75"/>
      <c r="D120" s="51"/>
      <c r="E120" s="51"/>
      <c r="F120" s="51"/>
      <c r="G120" s="51"/>
      <c r="H120" s="51"/>
    </row>
    <row r="121" spans="1:8" ht="12.75" hidden="1">
      <c r="A121" s="2" t="s">
        <v>191</v>
      </c>
      <c r="B121" s="57" t="s">
        <v>81</v>
      </c>
      <c r="C121" s="75" t="s">
        <v>82</v>
      </c>
      <c r="D121" s="40"/>
      <c r="E121" s="40"/>
      <c r="F121" s="40"/>
      <c r="G121" s="40"/>
      <c r="H121" s="40"/>
    </row>
    <row r="122" spans="1:8" ht="12.75" hidden="1">
      <c r="A122" s="2" t="s">
        <v>192</v>
      </c>
      <c r="B122" s="57" t="s">
        <v>83</v>
      </c>
      <c r="C122" s="75" t="s">
        <v>82</v>
      </c>
      <c r="D122" s="40"/>
      <c r="E122" s="40"/>
      <c r="F122" s="40"/>
      <c r="G122" s="40"/>
      <c r="H122" s="40"/>
    </row>
    <row r="123" spans="1:8" ht="12.75" hidden="1">
      <c r="A123" s="2" t="s">
        <v>193</v>
      </c>
      <c r="B123" s="57" t="s">
        <v>84</v>
      </c>
      <c r="C123" s="75" t="s">
        <v>82</v>
      </c>
      <c r="D123" s="40"/>
      <c r="E123" s="40"/>
      <c r="F123" s="40"/>
      <c r="G123" s="40"/>
      <c r="H123" s="40"/>
    </row>
    <row r="124" spans="1:8" ht="12.75" hidden="1">
      <c r="A124" s="2" t="s">
        <v>194</v>
      </c>
      <c r="B124" s="57" t="s">
        <v>85</v>
      </c>
      <c r="C124" s="75" t="s">
        <v>82</v>
      </c>
      <c r="D124" s="40"/>
      <c r="E124" s="40"/>
      <c r="F124" s="40"/>
      <c r="G124" s="40"/>
      <c r="H124" s="40"/>
    </row>
    <row r="125" spans="1:8" ht="12.75" hidden="1">
      <c r="A125" s="19" t="s">
        <v>195</v>
      </c>
      <c r="B125" s="57" t="s">
        <v>86</v>
      </c>
      <c r="C125" s="75" t="s">
        <v>82</v>
      </c>
      <c r="D125" s="40"/>
      <c r="E125" s="40"/>
      <c r="F125" s="40"/>
      <c r="G125" s="40"/>
      <c r="H125" s="40"/>
    </row>
    <row r="126" spans="1:8" ht="12.75" hidden="1">
      <c r="A126" s="2" t="s">
        <v>196</v>
      </c>
      <c r="B126" s="57" t="s">
        <v>87</v>
      </c>
      <c r="C126" s="75" t="s">
        <v>82</v>
      </c>
      <c r="D126" s="40"/>
      <c r="E126" s="40"/>
      <c r="F126" s="40"/>
      <c r="G126" s="40"/>
      <c r="H126" s="40"/>
    </row>
    <row r="127" spans="1:8" ht="12.75">
      <c r="A127" s="2" t="s">
        <v>197</v>
      </c>
      <c r="B127" s="57" t="s">
        <v>98</v>
      </c>
      <c r="C127" s="9" t="s">
        <v>99</v>
      </c>
      <c r="D127" s="40">
        <v>76500</v>
      </c>
      <c r="E127" s="40">
        <v>80815</v>
      </c>
      <c r="F127" s="40">
        <v>82000</v>
      </c>
      <c r="G127" s="40">
        <v>85000</v>
      </c>
      <c r="H127" s="40">
        <v>90000</v>
      </c>
    </row>
    <row r="128" spans="1:8" ht="12.75">
      <c r="A128" s="2" t="s">
        <v>198</v>
      </c>
      <c r="B128" s="57" t="s">
        <v>100</v>
      </c>
      <c r="C128" s="9" t="s">
        <v>8</v>
      </c>
      <c r="D128" s="40"/>
      <c r="E128" s="46">
        <f>E127/D127</f>
        <v>1.05640522875817</v>
      </c>
      <c r="F128" s="46">
        <f>F127/E127</f>
        <v>1.0146631194703954</v>
      </c>
      <c r="G128" s="46">
        <f>G127/F127</f>
        <v>1.0365853658536586</v>
      </c>
      <c r="H128" s="46">
        <f>H127/G127</f>
        <v>1.0588235294117647</v>
      </c>
    </row>
    <row r="129" spans="1:8" ht="12.75">
      <c r="A129" s="2" t="s">
        <v>199</v>
      </c>
      <c r="B129" s="61" t="s">
        <v>101</v>
      </c>
      <c r="C129" s="9" t="s">
        <v>99</v>
      </c>
      <c r="D129" s="40">
        <v>2940</v>
      </c>
      <c r="E129" s="40">
        <v>3332</v>
      </c>
      <c r="F129" s="40">
        <v>3500</v>
      </c>
      <c r="G129" s="40">
        <v>3550</v>
      </c>
      <c r="H129" s="40">
        <v>3600</v>
      </c>
    </row>
    <row r="130" spans="1:8" ht="12.75">
      <c r="A130" s="2" t="s">
        <v>200</v>
      </c>
      <c r="B130" s="57" t="s">
        <v>102</v>
      </c>
      <c r="C130" s="9" t="s">
        <v>8</v>
      </c>
      <c r="D130" s="38"/>
      <c r="E130" s="46">
        <f>E129/D129</f>
        <v>1.1333333333333333</v>
      </c>
      <c r="F130" s="46">
        <f>F129/E129</f>
        <v>1.050420168067227</v>
      </c>
      <c r="G130" s="46">
        <f>G129/F129</f>
        <v>1.0142857142857142</v>
      </c>
      <c r="H130" s="46">
        <f>H129/G129</f>
        <v>1.0140845070422535</v>
      </c>
    </row>
    <row r="131" spans="1:8" ht="22.5">
      <c r="A131" s="2" t="s">
        <v>201</v>
      </c>
      <c r="B131" s="61" t="s">
        <v>110</v>
      </c>
      <c r="C131" s="75" t="s">
        <v>99</v>
      </c>
      <c r="D131" s="43">
        <v>76542</v>
      </c>
      <c r="E131" s="43">
        <v>80815</v>
      </c>
      <c r="F131" s="43">
        <v>63450</v>
      </c>
      <c r="G131" s="43">
        <v>64234</v>
      </c>
      <c r="H131" s="43">
        <v>65667</v>
      </c>
    </row>
    <row r="132" spans="1:8" ht="22.5">
      <c r="A132" s="2" t="s">
        <v>202</v>
      </c>
      <c r="B132" s="57" t="s">
        <v>111</v>
      </c>
      <c r="C132" s="75" t="s">
        <v>8</v>
      </c>
      <c r="D132" s="38"/>
      <c r="E132" s="46">
        <f>E131/D131</f>
        <v>1.055825559823365</v>
      </c>
      <c r="F132" s="46">
        <f>F131/E131</f>
        <v>0.7851265235414218</v>
      </c>
      <c r="G132" s="46">
        <f>G131/F131</f>
        <v>1.0123561859732073</v>
      </c>
      <c r="H132" s="46">
        <f>H131/G131</f>
        <v>1.0223090575084846</v>
      </c>
    </row>
    <row r="133" spans="1:8" ht="12.75">
      <c r="A133" s="2" t="s">
        <v>203</v>
      </c>
      <c r="B133" s="57" t="s">
        <v>112</v>
      </c>
      <c r="C133" s="9" t="s">
        <v>113</v>
      </c>
      <c r="D133" s="43">
        <v>100</v>
      </c>
      <c r="E133" s="43">
        <v>105</v>
      </c>
      <c r="F133" s="43">
        <v>107</v>
      </c>
      <c r="G133" s="43">
        <v>110</v>
      </c>
      <c r="H133" s="43">
        <v>140</v>
      </c>
    </row>
    <row r="134" spans="1:8" ht="12.75">
      <c r="A134" s="2" t="s">
        <v>204</v>
      </c>
      <c r="B134" s="57" t="s">
        <v>114</v>
      </c>
      <c r="C134" s="9" t="s">
        <v>113</v>
      </c>
      <c r="D134" s="43">
        <v>45</v>
      </c>
      <c r="E134" s="43">
        <v>50</v>
      </c>
      <c r="F134" s="43">
        <v>55</v>
      </c>
      <c r="G134" s="43">
        <v>60</v>
      </c>
      <c r="H134" s="43">
        <v>65</v>
      </c>
    </row>
    <row r="135" spans="1:8" ht="22.5">
      <c r="A135" s="2" t="s">
        <v>205</v>
      </c>
      <c r="B135" s="58" t="s">
        <v>115</v>
      </c>
      <c r="C135" s="9" t="s">
        <v>113</v>
      </c>
      <c r="D135" s="43">
        <v>13</v>
      </c>
      <c r="E135" s="43">
        <v>14</v>
      </c>
      <c r="F135" s="43">
        <v>15</v>
      </c>
      <c r="G135" s="43">
        <v>16</v>
      </c>
      <c r="H135" s="43">
        <v>17</v>
      </c>
    </row>
    <row r="136" spans="1:8" ht="18.75" customHeight="1" hidden="1">
      <c r="A136" s="2" t="s">
        <v>206</v>
      </c>
      <c r="B136" s="57" t="s">
        <v>103</v>
      </c>
      <c r="C136" s="9" t="s">
        <v>99</v>
      </c>
      <c r="D136" s="40"/>
      <c r="E136" s="40"/>
      <c r="F136" s="40"/>
      <c r="G136" s="40"/>
      <c r="H136" s="40"/>
    </row>
    <row r="137" spans="1:8" ht="29.25" customHeight="1" hidden="1">
      <c r="A137" s="2" t="s">
        <v>207</v>
      </c>
      <c r="B137" s="57" t="s">
        <v>104</v>
      </c>
      <c r="C137" s="9" t="s">
        <v>8</v>
      </c>
      <c r="D137" s="40"/>
      <c r="E137" s="40"/>
      <c r="F137" s="40"/>
      <c r="G137" s="40"/>
      <c r="H137" s="40"/>
    </row>
    <row r="138" spans="1:8" ht="18" customHeight="1" hidden="1">
      <c r="A138" s="4" t="s">
        <v>208</v>
      </c>
      <c r="B138" s="57" t="s">
        <v>105</v>
      </c>
      <c r="C138" s="9" t="s">
        <v>106</v>
      </c>
      <c r="D138" s="40"/>
      <c r="E138" s="40"/>
      <c r="F138" s="40"/>
      <c r="G138" s="40"/>
      <c r="H138" s="40"/>
    </row>
    <row r="139" spans="1:8" ht="15" customHeight="1" hidden="1">
      <c r="A139" s="2" t="s">
        <v>209</v>
      </c>
      <c r="B139" s="57" t="s">
        <v>107</v>
      </c>
      <c r="C139" s="9" t="s">
        <v>14</v>
      </c>
      <c r="D139" s="38"/>
      <c r="E139" s="38"/>
      <c r="F139" s="38"/>
      <c r="G139" s="38"/>
      <c r="H139" s="38"/>
    </row>
    <row r="140" spans="1:8" ht="24" customHeight="1">
      <c r="A140" s="2" t="s">
        <v>210</v>
      </c>
      <c r="B140" s="57" t="s">
        <v>108</v>
      </c>
      <c r="C140" s="9" t="s">
        <v>109</v>
      </c>
      <c r="D140" s="38">
        <v>23.7</v>
      </c>
      <c r="E140" s="38">
        <v>23.7</v>
      </c>
      <c r="F140" s="38">
        <v>23.7</v>
      </c>
      <c r="G140" s="38">
        <v>23.7</v>
      </c>
      <c r="H140" s="38">
        <v>23.7</v>
      </c>
    </row>
    <row r="141" spans="1:8" s="17" customFormat="1" ht="23.25" customHeight="1">
      <c r="A141" s="18"/>
      <c r="B141" s="59" t="s">
        <v>180</v>
      </c>
      <c r="C141" s="7"/>
      <c r="D141" s="49"/>
      <c r="E141" s="49"/>
      <c r="F141" s="49"/>
      <c r="G141" s="49"/>
      <c r="H141" s="49"/>
    </row>
    <row r="142" spans="1:8" ht="17.25" customHeight="1">
      <c r="A142" s="20" t="s">
        <v>211</v>
      </c>
      <c r="B142" s="60" t="s">
        <v>116</v>
      </c>
      <c r="C142" s="82" t="s">
        <v>99</v>
      </c>
      <c r="D142" s="73">
        <v>2682</v>
      </c>
      <c r="E142" s="73">
        <v>3008</v>
      </c>
      <c r="F142" s="73">
        <v>3188</v>
      </c>
      <c r="G142" s="73">
        <v>3398</v>
      </c>
      <c r="H142" s="73">
        <v>3474</v>
      </c>
    </row>
    <row r="143" spans="1:8" ht="31.5" customHeight="1">
      <c r="A143" s="15" t="s">
        <v>212</v>
      </c>
      <c r="B143" s="60" t="s">
        <v>117</v>
      </c>
      <c r="C143" s="82" t="s">
        <v>8</v>
      </c>
      <c r="D143" s="38">
        <v>44.4</v>
      </c>
      <c r="E143" s="38">
        <v>47.4</v>
      </c>
      <c r="F143" s="38">
        <v>51.2</v>
      </c>
      <c r="G143" s="38">
        <v>54.5</v>
      </c>
      <c r="H143" s="38">
        <v>55.8</v>
      </c>
    </row>
    <row r="144" spans="1:8" s="17" customFormat="1" ht="18" customHeight="1">
      <c r="A144" s="18"/>
      <c r="B144" s="62" t="s">
        <v>181</v>
      </c>
      <c r="C144" s="84"/>
      <c r="D144" s="49"/>
      <c r="E144" s="49"/>
      <c r="F144" s="49"/>
      <c r="G144" s="49"/>
      <c r="H144" s="49"/>
    </row>
    <row r="145" spans="1:8" ht="36.75" customHeight="1">
      <c r="A145" s="2" t="s">
        <v>213</v>
      </c>
      <c r="B145" s="63" t="s">
        <v>182</v>
      </c>
      <c r="C145" s="83" t="s">
        <v>99</v>
      </c>
      <c r="D145" s="40">
        <v>2</v>
      </c>
      <c r="E145" s="40">
        <v>22</v>
      </c>
      <c r="F145" s="38">
        <v>7</v>
      </c>
      <c r="G145" s="40">
        <v>14</v>
      </c>
      <c r="H145" s="40">
        <v>14</v>
      </c>
    </row>
    <row r="146" spans="1:8" ht="33.75" customHeight="1">
      <c r="A146" s="3" t="s">
        <v>214</v>
      </c>
      <c r="B146" s="63" t="s">
        <v>183</v>
      </c>
      <c r="C146" s="83" t="s">
        <v>99</v>
      </c>
      <c r="D146" s="40">
        <v>607</v>
      </c>
      <c r="E146" s="40">
        <v>621</v>
      </c>
      <c r="F146" s="40">
        <v>866</v>
      </c>
      <c r="G146" s="40">
        <v>902</v>
      </c>
      <c r="H146" s="40">
        <v>939</v>
      </c>
    </row>
    <row r="147" spans="1:8" s="17" customFormat="1" ht="18.75" customHeight="1">
      <c r="A147" s="33"/>
      <c r="B147" s="64" t="s">
        <v>359</v>
      </c>
      <c r="C147" s="5"/>
      <c r="D147" s="49"/>
      <c r="E147" s="49"/>
      <c r="F147" s="49"/>
      <c r="G147" s="49"/>
      <c r="H147" s="49"/>
    </row>
    <row r="148" spans="1:8" ht="23.25" customHeight="1">
      <c r="A148" s="31" t="s">
        <v>362</v>
      </c>
      <c r="B148" s="65" t="s">
        <v>217</v>
      </c>
      <c r="C148" s="76" t="s">
        <v>218</v>
      </c>
      <c r="D148" s="74">
        <v>12</v>
      </c>
      <c r="E148" s="74">
        <v>12</v>
      </c>
      <c r="F148" s="74">
        <v>12</v>
      </c>
      <c r="G148" s="74">
        <v>12</v>
      </c>
      <c r="H148" s="74">
        <v>12</v>
      </c>
    </row>
    <row r="149" spans="1:8" ht="1.5" customHeight="1" hidden="1">
      <c r="A149" s="28" t="s">
        <v>274</v>
      </c>
      <c r="B149" s="66" t="s">
        <v>219</v>
      </c>
      <c r="C149" s="76" t="s">
        <v>218</v>
      </c>
      <c r="D149" s="52">
        <v>436047</v>
      </c>
      <c r="E149" s="52">
        <v>462761</v>
      </c>
      <c r="F149" s="52">
        <v>508284</v>
      </c>
      <c r="G149" s="52">
        <v>543196</v>
      </c>
      <c r="H149" s="52">
        <v>580560</v>
      </c>
    </row>
    <row r="150" spans="1:8" ht="12.75" customHeight="1" hidden="1">
      <c r="A150" s="29" t="s">
        <v>275</v>
      </c>
      <c r="B150" s="67" t="s">
        <v>220</v>
      </c>
      <c r="C150" s="76" t="s">
        <v>141</v>
      </c>
      <c r="D150" s="53">
        <v>494415</v>
      </c>
      <c r="E150" s="53">
        <v>498915</v>
      </c>
      <c r="F150" s="53">
        <v>503415</v>
      </c>
      <c r="G150" s="53">
        <v>510415</v>
      </c>
      <c r="H150" s="53">
        <v>518415</v>
      </c>
    </row>
    <row r="151" spans="1:8" ht="12.75">
      <c r="A151" s="34" t="s">
        <v>440</v>
      </c>
      <c r="B151" s="68" t="s">
        <v>221</v>
      </c>
      <c r="C151" s="77" t="s">
        <v>82</v>
      </c>
      <c r="D151" s="54">
        <v>4</v>
      </c>
      <c r="E151" s="54">
        <v>4</v>
      </c>
      <c r="F151" s="54">
        <v>4</v>
      </c>
      <c r="G151" s="54">
        <v>4</v>
      </c>
      <c r="H151" s="54">
        <v>4</v>
      </c>
    </row>
    <row r="152" spans="1:8" ht="18.75" customHeight="1">
      <c r="A152" s="34" t="s">
        <v>441</v>
      </c>
      <c r="B152" s="65" t="s">
        <v>222</v>
      </c>
      <c r="C152" s="77" t="s">
        <v>141</v>
      </c>
      <c r="D152" s="54">
        <v>0.3</v>
      </c>
      <c r="E152" s="54">
        <v>0.4</v>
      </c>
      <c r="F152" s="54"/>
      <c r="G152" s="54"/>
      <c r="H152" s="54">
        <v>0</v>
      </c>
    </row>
    <row r="153" spans="1:8" ht="12.75">
      <c r="A153" s="34" t="s">
        <v>442</v>
      </c>
      <c r="B153" s="65" t="s">
        <v>223</v>
      </c>
      <c r="C153" s="77" t="s">
        <v>141</v>
      </c>
      <c r="D153" s="20">
        <v>0.4</v>
      </c>
      <c r="E153" s="20">
        <v>0.5</v>
      </c>
      <c r="F153" s="20">
        <v>1</v>
      </c>
      <c r="G153" s="20">
        <v>1</v>
      </c>
      <c r="H153" s="20">
        <v>1</v>
      </c>
    </row>
    <row r="154" spans="1:8" ht="12.75">
      <c r="A154" s="34" t="s">
        <v>363</v>
      </c>
      <c r="B154" s="68" t="s">
        <v>224</v>
      </c>
      <c r="C154" s="77" t="s">
        <v>141</v>
      </c>
      <c r="D154" s="20">
        <v>36.26</v>
      </c>
      <c r="E154" s="20">
        <v>36.26</v>
      </c>
      <c r="F154" s="20">
        <v>36.26</v>
      </c>
      <c r="G154" s="20">
        <v>36.26</v>
      </c>
      <c r="H154" s="20">
        <v>36.26</v>
      </c>
    </row>
    <row r="155" spans="1:8" ht="12.75">
      <c r="A155" s="34" t="s">
        <v>364</v>
      </c>
      <c r="B155" s="65" t="s">
        <v>225</v>
      </c>
      <c r="C155" s="77" t="s">
        <v>141</v>
      </c>
      <c r="D155" s="20">
        <v>29.5</v>
      </c>
      <c r="E155" s="20">
        <v>29.5</v>
      </c>
      <c r="F155" s="20">
        <v>29.5</v>
      </c>
      <c r="G155" s="20">
        <v>29.5</v>
      </c>
      <c r="H155" s="20">
        <v>29.5</v>
      </c>
    </row>
    <row r="156" spans="1:8" ht="12.75">
      <c r="A156" s="34" t="s">
        <v>365</v>
      </c>
      <c r="B156" s="68" t="s">
        <v>226</v>
      </c>
      <c r="C156" s="77" t="s">
        <v>141</v>
      </c>
      <c r="D156" s="20"/>
      <c r="E156" s="20"/>
      <c r="F156" s="20"/>
      <c r="G156" s="20"/>
      <c r="H156" s="20"/>
    </row>
    <row r="157" spans="1:8" ht="12.75">
      <c r="A157" s="34" t="s">
        <v>366</v>
      </c>
      <c r="B157" s="68" t="s">
        <v>227</v>
      </c>
      <c r="C157" s="77" t="s">
        <v>141</v>
      </c>
      <c r="D157" s="20"/>
      <c r="E157" s="20"/>
      <c r="F157" s="20"/>
      <c r="G157" s="20"/>
      <c r="H157" s="20"/>
    </row>
    <row r="158" spans="1:8" ht="12.75">
      <c r="A158" s="34" t="s">
        <v>367</v>
      </c>
      <c r="B158" s="65" t="s">
        <v>229</v>
      </c>
      <c r="C158" s="77" t="s">
        <v>141</v>
      </c>
      <c r="D158" s="20">
        <v>3.1</v>
      </c>
      <c r="E158" s="20">
        <v>3.1</v>
      </c>
      <c r="F158" s="20">
        <v>3.1</v>
      </c>
      <c r="G158" s="20">
        <v>3.1</v>
      </c>
      <c r="H158" s="20">
        <v>3.1</v>
      </c>
    </row>
    <row r="159" spans="1:8" ht="12.75">
      <c r="A159" s="34" t="s">
        <v>368</v>
      </c>
      <c r="B159" s="68" t="s">
        <v>225</v>
      </c>
      <c r="C159" s="77" t="s">
        <v>141</v>
      </c>
      <c r="D159" s="20">
        <v>3.1</v>
      </c>
      <c r="E159" s="20">
        <v>3.1</v>
      </c>
      <c r="F159" s="20">
        <v>3.1</v>
      </c>
      <c r="G159" s="20">
        <v>3.1</v>
      </c>
      <c r="H159" s="20">
        <v>3.1</v>
      </c>
    </row>
    <row r="160" spans="1:8" ht="12.75">
      <c r="A160" s="34" t="s">
        <v>369</v>
      </c>
      <c r="B160" s="68" t="s">
        <v>232</v>
      </c>
      <c r="C160" s="77" t="s">
        <v>141</v>
      </c>
      <c r="D160" s="20"/>
      <c r="E160" s="20"/>
      <c r="F160" s="20"/>
      <c r="G160" s="20"/>
      <c r="H160" s="20"/>
    </row>
    <row r="161" spans="1:8" ht="12.75">
      <c r="A161" s="34" t="s">
        <v>370</v>
      </c>
      <c r="B161" s="68" t="s">
        <v>234</v>
      </c>
      <c r="C161" s="77" t="s">
        <v>141</v>
      </c>
      <c r="D161" s="20"/>
      <c r="E161" s="20"/>
      <c r="F161" s="20"/>
      <c r="G161" s="20"/>
      <c r="H161" s="20"/>
    </row>
    <row r="162" spans="1:8" s="17" customFormat="1" ht="18" customHeight="1">
      <c r="A162" s="36"/>
      <c r="B162" s="69" t="s">
        <v>360</v>
      </c>
      <c r="C162" s="78"/>
      <c r="D162" s="5"/>
      <c r="E162" s="5"/>
      <c r="F162" s="5"/>
      <c r="G162" s="5"/>
      <c r="H162" s="5"/>
    </row>
    <row r="163" spans="1:8" ht="16.5" customHeight="1">
      <c r="A163" s="34" t="s">
        <v>371</v>
      </c>
      <c r="B163" s="35" t="s">
        <v>361</v>
      </c>
      <c r="C163" s="77" t="s">
        <v>218</v>
      </c>
      <c r="D163" s="20">
        <v>2</v>
      </c>
      <c r="E163" s="20">
        <v>2</v>
      </c>
      <c r="F163" s="20">
        <v>2</v>
      </c>
      <c r="G163" s="20">
        <v>2</v>
      </c>
      <c r="H163" s="20">
        <v>2</v>
      </c>
    </row>
    <row r="164" spans="1:8" ht="12.75">
      <c r="A164" s="34" t="s">
        <v>372</v>
      </c>
      <c r="B164" s="68" t="s">
        <v>238</v>
      </c>
      <c r="C164" s="77" t="s">
        <v>218</v>
      </c>
      <c r="D164" s="20">
        <v>80</v>
      </c>
      <c r="E164" s="20">
        <v>105</v>
      </c>
      <c r="F164" s="20">
        <v>105</v>
      </c>
      <c r="G164" s="20">
        <v>105</v>
      </c>
      <c r="H164" s="20">
        <v>105</v>
      </c>
    </row>
    <row r="165" spans="1:8" ht="25.5">
      <c r="A165" s="34" t="s">
        <v>373</v>
      </c>
      <c r="B165" s="65" t="s">
        <v>240</v>
      </c>
      <c r="C165" s="77" t="s">
        <v>113</v>
      </c>
      <c r="D165" s="20">
        <v>80</v>
      </c>
      <c r="E165" s="20">
        <v>105</v>
      </c>
      <c r="F165" s="20">
        <v>105</v>
      </c>
      <c r="G165" s="20">
        <v>105</v>
      </c>
      <c r="H165" s="20">
        <v>105</v>
      </c>
    </row>
    <row r="166" spans="1:8" ht="25.5">
      <c r="A166" s="34" t="s">
        <v>375</v>
      </c>
      <c r="B166" s="65" t="s">
        <v>242</v>
      </c>
      <c r="C166" s="77" t="s">
        <v>113</v>
      </c>
      <c r="D166" s="20">
        <v>85</v>
      </c>
      <c r="E166" s="20">
        <v>60</v>
      </c>
      <c r="F166" s="20">
        <v>65</v>
      </c>
      <c r="G166" s="20">
        <v>67</v>
      </c>
      <c r="H166" s="20">
        <v>70</v>
      </c>
    </row>
    <row r="167" spans="1:8" ht="25.5">
      <c r="A167" s="34" t="s">
        <v>376</v>
      </c>
      <c r="B167" s="71" t="s">
        <v>374</v>
      </c>
      <c r="C167" s="77" t="s">
        <v>245</v>
      </c>
      <c r="D167" s="20">
        <v>2</v>
      </c>
      <c r="E167" s="20">
        <v>2</v>
      </c>
      <c r="F167" s="20">
        <v>2</v>
      </c>
      <c r="G167" s="20">
        <v>2</v>
      </c>
      <c r="H167" s="20">
        <v>2</v>
      </c>
    </row>
    <row r="168" spans="1:8" ht="25.5">
      <c r="A168" s="34" t="s">
        <v>414</v>
      </c>
      <c r="B168" s="65" t="s">
        <v>247</v>
      </c>
      <c r="C168" s="77" t="s">
        <v>113</v>
      </c>
      <c r="D168" s="20">
        <v>280</v>
      </c>
      <c r="E168" s="20">
        <v>272</v>
      </c>
      <c r="F168" s="20">
        <v>285</v>
      </c>
      <c r="G168" s="20">
        <v>300</v>
      </c>
      <c r="H168" s="20">
        <v>300</v>
      </c>
    </row>
    <row r="169" spans="1:8" s="17" customFormat="1" ht="12.75">
      <c r="A169" s="36"/>
      <c r="B169" s="70" t="s">
        <v>409</v>
      </c>
      <c r="C169" s="78"/>
      <c r="D169" s="5"/>
      <c r="E169" s="5"/>
      <c r="F169" s="5"/>
      <c r="G169" s="5"/>
      <c r="H169" s="5"/>
    </row>
    <row r="170" spans="1:8" ht="17.25" customHeight="1">
      <c r="A170" s="34" t="s">
        <v>378</v>
      </c>
      <c r="B170" s="35" t="s">
        <v>377</v>
      </c>
      <c r="C170" s="77" t="s">
        <v>218</v>
      </c>
      <c r="D170" s="20">
        <v>1</v>
      </c>
      <c r="E170" s="20">
        <v>1</v>
      </c>
      <c r="F170" s="20">
        <v>1</v>
      </c>
      <c r="G170" s="20">
        <v>1</v>
      </c>
      <c r="H170" s="20">
        <v>1</v>
      </c>
    </row>
    <row r="171" spans="1:8" ht="12.75">
      <c r="A171" s="34" t="s">
        <v>379</v>
      </c>
      <c r="B171" s="65" t="s">
        <v>251</v>
      </c>
      <c r="C171" s="77" t="s">
        <v>218</v>
      </c>
      <c r="D171" s="20">
        <v>1</v>
      </c>
      <c r="E171" s="20">
        <v>1</v>
      </c>
      <c r="F171" s="20">
        <v>1</v>
      </c>
      <c r="G171" s="20">
        <v>1</v>
      </c>
      <c r="H171" s="20">
        <v>1</v>
      </c>
    </row>
    <row r="172" spans="1:8" ht="12.75">
      <c r="A172" s="34" t="s">
        <v>380</v>
      </c>
      <c r="B172" s="68" t="s">
        <v>253</v>
      </c>
      <c r="C172" s="77" t="s">
        <v>254</v>
      </c>
      <c r="D172" s="20">
        <v>25</v>
      </c>
      <c r="E172" s="20">
        <v>25</v>
      </c>
      <c r="F172" s="20">
        <v>25</v>
      </c>
      <c r="G172" s="20">
        <v>25</v>
      </c>
      <c r="H172" s="20">
        <v>25</v>
      </c>
    </row>
    <row r="173" spans="1:8" ht="12.75">
      <c r="A173" s="34" t="s">
        <v>381</v>
      </c>
      <c r="B173" s="68" t="s">
        <v>256</v>
      </c>
      <c r="C173" s="77" t="s">
        <v>254</v>
      </c>
      <c r="D173" s="20">
        <v>25</v>
      </c>
      <c r="E173" s="20">
        <v>25</v>
      </c>
      <c r="F173" s="20">
        <v>25</v>
      </c>
      <c r="G173" s="20">
        <v>25</v>
      </c>
      <c r="H173" s="20">
        <v>25</v>
      </c>
    </row>
    <row r="174" spans="1:8" ht="12.75" hidden="1">
      <c r="A174" s="34" t="s">
        <v>382</v>
      </c>
      <c r="B174" s="65" t="s">
        <v>258</v>
      </c>
      <c r="C174" s="77" t="s">
        <v>218</v>
      </c>
      <c r="D174" s="20"/>
      <c r="E174" s="20"/>
      <c r="F174" s="20"/>
      <c r="G174" s="20"/>
      <c r="H174" s="20"/>
    </row>
    <row r="175" spans="1:8" ht="12.75" hidden="1">
      <c r="A175" s="34" t="s">
        <v>383</v>
      </c>
      <c r="B175" s="68" t="s">
        <v>260</v>
      </c>
      <c r="C175" s="77" t="s">
        <v>218</v>
      </c>
      <c r="D175" s="20"/>
      <c r="E175" s="20"/>
      <c r="F175" s="20"/>
      <c r="G175" s="20"/>
      <c r="H175" s="20"/>
    </row>
    <row r="176" spans="1:8" ht="12.75" hidden="1">
      <c r="A176" s="34" t="s">
        <v>385</v>
      </c>
      <c r="B176" s="68" t="s">
        <v>251</v>
      </c>
      <c r="C176" s="77" t="s">
        <v>218</v>
      </c>
      <c r="D176" s="20"/>
      <c r="E176" s="20"/>
      <c r="F176" s="20"/>
      <c r="G176" s="20"/>
      <c r="H176" s="20"/>
    </row>
    <row r="177" spans="1:8" ht="12.75" hidden="1">
      <c r="A177" s="34" t="s">
        <v>384</v>
      </c>
      <c r="B177" s="65" t="s">
        <v>263</v>
      </c>
      <c r="C177" s="77" t="s">
        <v>218</v>
      </c>
      <c r="D177" s="20"/>
      <c r="E177" s="20"/>
      <c r="F177" s="20"/>
      <c r="G177" s="20"/>
      <c r="H177" s="20"/>
    </row>
    <row r="178" spans="1:8" ht="12.75" hidden="1">
      <c r="A178" s="34" t="s">
        <v>386</v>
      </c>
      <c r="B178" s="65" t="s">
        <v>265</v>
      </c>
      <c r="C178" s="77" t="s">
        <v>218</v>
      </c>
      <c r="D178" s="20"/>
      <c r="E178" s="20"/>
      <c r="F178" s="20"/>
      <c r="G178" s="20"/>
      <c r="H178" s="20"/>
    </row>
    <row r="179" spans="1:8" ht="12.75" hidden="1">
      <c r="A179" s="34" t="s">
        <v>387</v>
      </c>
      <c r="B179" s="65" t="s">
        <v>267</v>
      </c>
      <c r="C179" s="77" t="s">
        <v>218</v>
      </c>
      <c r="D179" s="20"/>
      <c r="E179" s="20"/>
      <c r="F179" s="20"/>
      <c r="G179" s="20"/>
      <c r="H179" s="20"/>
    </row>
    <row r="180" spans="1:8" ht="12.75" hidden="1">
      <c r="A180" s="34" t="s">
        <v>388</v>
      </c>
      <c r="B180" s="68" t="s">
        <v>260</v>
      </c>
      <c r="C180" s="77" t="s">
        <v>218</v>
      </c>
      <c r="D180" s="20"/>
      <c r="E180" s="20"/>
      <c r="F180" s="20"/>
      <c r="G180" s="20"/>
      <c r="H180" s="20"/>
    </row>
    <row r="181" spans="1:8" ht="12.75" hidden="1">
      <c r="A181" s="34" t="s">
        <v>389</v>
      </c>
      <c r="B181" s="68" t="s">
        <v>251</v>
      </c>
      <c r="C181" s="77" t="s">
        <v>218</v>
      </c>
      <c r="D181" s="20"/>
      <c r="E181" s="20"/>
      <c r="F181" s="20"/>
      <c r="G181" s="20"/>
      <c r="H181" s="20"/>
    </row>
    <row r="182" spans="1:8" ht="12.75" hidden="1">
      <c r="A182" s="34" t="s">
        <v>390</v>
      </c>
      <c r="B182" s="68" t="s">
        <v>271</v>
      </c>
      <c r="C182" s="77" t="s">
        <v>218</v>
      </c>
      <c r="D182" s="20"/>
      <c r="E182" s="20"/>
      <c r="F182" s="20"/>
      <c r="G182" s="20"/>
      <c r="H182" s="20"/>
    </row>
    <row r="183" spans="1:8" ht="12.75" hidden="1">
      <c r="A183" s="34" t="s">
        <v>391</v>
      </c>
      <c r="B183" s="65" t="s">
        <v>284</v>
      </c>
      <c r="C183" s="77" t="s">
        <v>218</v>
      </c>
      <c r="D183" s="20"/>
      <c r="E183" s="20"/>
      <c r="F183" s="20"/>
      <c r="G183" s="20"/>
      <c r="H183" s="20"/>
    </row>
    <row r="184" spans="1:8" ht="12.75" hidden="1">
      <c r="A184" s="34" t="s">
        <v>392</v>
      </c>
      <c r="B184" s="65" t="s">
        <v>286</v>
      </c>
      <c r="C184" s="77" t="s">
        <v>218</v>
      </c>
      <c r="D184" s="20"/>
      <c r="E184" s="20"/>
      <c r="F184" s="20"/>
      <c r="G184" s="20"/>
      <c r="H184" s="20"/>
    </row>
    <row r="185" spans="1:8" ht="12.75" hidden="1">
      <c r="A185" s="34" t="s">
        <v>393</v>
      </c>
      <c r="B185" s="68" t="s">
        <v>251</v>
      </c>
      <c r="C185" s="77" t="s">
        <v>218</v>
      </c>
      <c r="D185" s="20"/>
      <c r="E185" s="20"/>
      <c r="F185" s="20"/>
      <c r="G185" s="20"/>
      <c r="H185" s="20"/>
    </row>
    <row r="186" spans="1:8" ht="12.75" hidden="1">
      <c r="A186" s="34" t="s">
        <v>394</v>
      </c>
      <c r="B186" s="68" t="s">
        <v>289</v>
      </c>
      <c r="C186" s="77" t="s">
        <v>218</v>
      </c>
      <c r="D186" s="20"/>
      <c r="E186" s="20"/>
      <c r="F186" s="20"/>
      <c r="G186" s="20"/>
      <c r="H186" s="20"/>
    </row>
    <row r="187" spans="1:8" ht="12.75" hidden="1">
      <c r="A187" s="34" t="s">
        <v>395</v>
      </c>
      <c r="B187" s="68" t="s">
        <v>291</v>
      </c>
      <c r="C187" s="77" t="s">
        <v>218</v>
      </c>
      <c r="D187" s="20"/>
      <c r="E187" s="20"/>
      <c r="F187" s="20"/>
      <c r="G187" s="20"/>
      <c r="H187" s="20"/>
    </row>
    <row r="188" spans="1:8" ht="25.5" hidden="1">
      <c r="A188" s="34" t="s">
        <v>396</v>
      </c>
      <c r="B188" s="65" t="s">
        <v>293</v>
      </c>
      <c r="C188" s="77" t="s">
        <v>218</v>
      </c>
      <c r="D188" s="20"/>
      <c r="E188" s="20"/>
      <c r="F188" s="20"/>
      <c r="G188" s="20"/>
      <c r="H188" s="20"/>
    </row>
    <row r="189" spans="1:8" ht="12.75" hidden="1">
      <c r="A189" s="34" t="s">
        <v>397</v>
      </c>
      <c r="B189" s="68" t="s">
        <v>260</v>
      </c>
      <c r="C189" s="77" t="s">
        <v>218</v>
      </c>
      <c r="D189" s="20"/>
      <c r="E189" s="20"/>
      <c r="F189" s="20"/>
      <c r="G189" s="20"/>
      <c r="H189" s="20"/>
    </row>
    <row r="190" spans="1:8" ht="12.75" hidden="1">
      <c r="A190" s="34" t="s">
        <v>398</v>
      </c>
      <c r="B190" s="68" t="s">
        <v>296</v>
      </c>
      <c r="C190" s="77" t="s">
        <v>218</v>
      </c>
      <c r="D190" s="20"/>
      <c r="E190" s="20"/>
      <c r="F190" s="20"/>
      <c r="G190" s="20"/>
      <c r="H190" s="20"/>
    </row>
    <row r="191" spans="1:8" ht="25.5">
      <c r="A191" s="34" t="s">
        <v>399</v>
      </c>
      <c r="B191" s="65" t="s">
        <v>298</v>
      </c>
      <c r="C191" s="79" t="s">
        <v>299</v>
      </c>
      <c r="D191" s="20"/>
      <c r="E191" s="20"/>
      <c r="F191" s="20"/>
      <c r="G191" s="20"/>
      <c r="H191" s="20"/>
    </row>
    <row r="192" spans="1:8" ht="25.5">
      <c r="A192" s="34" t="s">
        <v>400</v>
      </c>
      <c r="B192" s="65" t="s">
        <v>251</v>
      </c>
      <c r="C192" s="79" t="s">
        <v>299</v>
      </c>
      <c r="D192" s="20"/>
      <c r="E192" s="20"/>
      <c r="F192" s="20"/>
      <c r="G192" s="20"/>
      <c r="H192" s="20"/>
    </row>
    <row r="193" spans="1:8" ht="12.75">
      <c r="A193" s="34" t="s">
        <v>401</v>
      </c>
      <c r="B193" s="68" t="s">
        <v>302</v>
      </c>
      <c r="C193" s="77" t="s">
        <v>218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</row>
    <row r="194" spans="1:8" ht="12.75">
      <c r="A194" s="34" t="s">
        <v>402</v>
      </c>
      <c r="B194" s="65" t="s">
        <v>304</v>
      </c>
      <c r="C194" s="77" t="s">
        <v>218</v>
      </c>
      <c r="D194" s="20">
        <v>1</v>
      </c>
      <c r="E194" s="20">
        <v>1</v>
      </c>
      <c r="F194" s="20">
        <v>1</v>
      </c>
      <c r="G194" s="20">
        <v>1</v>
      </c>
      <c r="H194" s="20">
        <v>1</v>
      </c>
    </row>
    <row r="195" spans="1:8" ht="25.5">
      <c r="A195" s="34" t="s">
        <v>403</v>
      </c>
      <c r="B195" s="65" t="s">
        <v>306</v>
      </c>
      <c r="C195" s="77" t="s">
        <v>113</v>
      </c>
      <c r="D195" s="20">
        <v>3</v>
      </c>
      <c r="E195" s="20">
        <v>3</v>
      </c>
      <c r="F195" s="20">
        <v>3</v>
      </c>
      <c r="G195" s="20">
        <v>3</v>
      </c>
      <c r="H195" s="20">
        <v>3</v>
      </c>
    </row>
    <row r="196" spans="1:8" ht="12.75">
      <c r="A196" s="34" t="s">
        <v>404</v>
      </c>
      <c r="B196" s="68" t="s">
        <v>308</v>
      </c>
      <c r="C196" s="77" t="s">
        <v>113</v>
      </c>
      <c r="D196" s="20">
        <v>3</v>
      </c>
      <c r="E196" s="20">
        <v>3</v>
      </c>
      <c r="F196" s="20">
        <v>3</v>
      </c>
      <c r="G196" s="20">
        <v>3</v>
      </c>
      <c r="H196" s="20">
        <v>3</v>
      </c>
    </row>
    <row r="197" spans="1:8" ht="12.75">
      <c r="A197" s="34" t="s">
        <v>405</v>
      </c>
      <c r="B197" s="65" t="s">
        <v>310</v>
      </c>
      <c r="C197" s="77" t="s">
        <v>113</v>
      </c>
      <c r="D197" s="20">
        <v>14</v>
      </c>
      <c r="E197" s="20">
        <v>14</v>
      </c>
      <c r="F197" s="20">
        <v>14</v>
      </c>
      <c r="G197" s="20">
        <v>14</v>
      </c>
      <c r="H197" s="20">
        <v>14</v>
      </c>
    </row>
    <row r="198" spans="1:8" ht="12.75">
      <c r="A198" s="34" t="s">
        <v>406</v>
      </c>
      <c r="B198" s="65" t="s">
        <v>308</v>
      </c>
      <c r="C198" s="77" t="s">
        <v>113</v>
      </c>
      <c r="D198" s="20">
        <v>14</v>
      </c>
      <c r="E198" s="20">
        <v>14</v>
      </c>
      <c r="F198" s="20">
        <v>14</v>
      </c>
      <c r="G198" s="20">
        <v>14</v>
      </c>
      <c r="H198" s="20">
        <v>14</v>
      </c>
    </row>
    <row r="199" spans="1:8" ht="12.75">
      <c r="A199" s="34" t="s">
        <v>407</v>
      </c>
      <c r="B199" s="65" t="s">
        <v>313</v>
      </c>
      <c r="C199" s="77" t="s">
        <v>218</v>
      </c>
      <c r="D199" s="20"/>
      <c r="E199" s="20"/>
      <c r="F199" s="20"/>
      <c r="G199" s="20"/>
      <c r="H199" s="20"/>
    </row>
    <row r="200" spans="1:8" ht="12.75">
      <c r="A200" s="34" t="s">
        <v>408</v>
      </c>
      <c r="B200" s="68" t="s">
        <v>315</v>
      </c>
      <c r="C200" s="77" t="s">
        <v>218</v>
      </c>
      <c r="D200" s="20"/>
      <c r="E200" s="20"/>
      <c r="F200" s="20"/>
      <c r="G200" s="20"/>
      <c r="H200" s="20"/>
    </row>
    <row r="201" spans="1:8" ht="15.75" customHeight="1">
      <c r="A201" s="34"/>
      <c r="B201" s="69" t="s">
        <v>410</v>
      </c>
      <c r="C201" s="77"/>
      <c r="D201" s="20"/>
      <c r="E201" s="20"/>
      <c r="F201" s="20"/>
      <c r="G201" s="20"/>
      <c r="H201" s="20"/>
    </row>
    <row r="202" spans="1:8" ht="29.25" customHeight="1">
      <c r="A202" s="34" t="s">
        <v>412</v>
      </c>
      <c r="B202" s="35" t="s">
        <v>411</v>
      </c>
      <c r="C202" s="77" t="s">
        <v>218</v>
      </c>
      <c r="D202" s="20">
        <v>1</v>
      </c>
      <c r="E202" s="20">
        <v>1</v>
      </c>
      <c r="F202" s="20">
        <v>1</v>
      </c>
      <c r="G202" s="20">
        <v>1</v>
      </c>
      <c r="H202" s="20">
        <v>1</v>
      </c>
    </row>
    <row r="203" spans="1:8" ht="12.75">
      <c r="A203" s="34" t="s">
        <v>413</v>
      </c>
      <c r="B203" s="65" t="s">
        <v>238</v>
      </c>
      <c r="C203" s="77" t="s">
        <v>218</v>
      </c>
      <c r="D203" s="20">
        <v>25</v>
      </c>
      <c r="E203" s="20">
        <v>25</v>
      </c>
      <c r="F203" s="20">
        <v>25</v>
      </c>
      <c r="G203" s="20">
        <v>25</v>
      </c>
      <c r="H203" s="20">
        <v>25</v>
      </c>
    </row>
    <row r="204" spans="1:8" ht="25.5">
      <c r="A204" s="34" t="s">
        <v>415</v>
      </c>
      <c r="B204" s="65" t="s">
        <v>320</v>
      </c>
      <c r="C204" s="77" t="s">
        <v>113</v>
      </c>
      <c r="D204" s="20">
        <v>25</v>
      </c>
      <c r="E204" s="20">
        <v>25</v>
      </c>
      <c r="F204" s="20">
        <v>25</v>
      </c>
      <c r="G204" s="20">
        <v>25</v>
      </c>
      <c r="H204" s="20">
        <v>25</v>
      </c>
    </row>
    <row r="205" spans="1:8" ht="12.75">
      <c r="A205" s="34" t="s">
        <v>416</v>
      </c>
      <c r="B205" s="65" t="s">
        <v>443</v>
      </c>
      <c r="C205" s="77" t="s">
        <v>218</v>
      </c>
      <c r="D205" s="20">
        <v>1</v>
      </c>
      <c r="E205" s="20">
        <v>1</v>
      </c>
      <c r="F205" s="20">
        <v>1</v>
      </c>
      <c r="G205" s="20">
        <v>1</v>
      </c>
      <c r="H205" s="20">
        <v>1</v>
      </c>
    </row>
    <row r="206" spans="1:8" ht="12.75">
      <c r="A206" s="34" t="s">
        <v>417</v>
      </c>
      <c r="B206" s="68" t="s">
        <v>238</v>
      </c>
      <c r="C206" s="77" t="s">
        <v>218</v>
      </c>
      <c r="D206" s="20">
        <v>30</v>
      </c>
      <c r="E206" s="20">
        <v>30</v>
      </c>
      <c r="F206" s="20">
        <v>45</v>
      </c>
      <c r="G206" s="20">
        <v>45</v>
      </c>
      <c r="H206" s="20">
        <v>45</v>
      </c>
    </row>
    <row r="207" spans="1:8" ht="12.75">
      <c r="A207" s="34" t="s">
        <v>418</v>
      </c>
      <c r="B207" s="65" t="s">
        <v>325</v>
      </c>
      <c r="C207" s="77" t="s">
        <v>218</v>
      </c>
      <c r="D207" s="20"/>
      <c r="E207" s="20"/>
      <c r="F207" s="20"/>
      <c r="G207" s="20"/>
      <c r="H207" s="20"/>
    </row>
    <row r="208" spans="1:8" ht="25.5">
      <c r="A208" s="34" t="s">
        <v>419</v>
      </c>
      <c r="B208" s="65" t="s">
        <v>327</v>
      </c>
      <c r="C208" s="77" t="s">
        <v>218</v>
      </c>
      <c r="D208" s="20">
        <v>1</v>
      </c>
      <c r="E208" s="20">
        <v>1</v>
      </c>
      <c r="F208" s="20">
        <v>1</v>
      </c>
      <c r="G208" s="20">
        <v>1</v>
      </c>
      <c r="H208" s="20">
        <v>1</v>
      </c>
    </row>
    <row r="209" spans="1:8" ht="25.5">
      <c r="A209" s="34" t="s">
        <v>420</v>
      </c>
      <c r="B209" s="65" t="s">
        <v>329</v>
      </c>
      <c r="C209" s="77" t="s">
        <v>113</v>
      </c>
      <c r="D209" s="20">
        <v>22</v>
      </c>
      <c r="E209" s="20">
        <v>22</v>
      </c>
      <c r="F209" s="20">
        <v>22</v>
      </c>
      <c r="G209" s="20">
        <v>22</v>
      </c>
      <c r="H209" s="20">
        <v>22</v>
      </c>
    </row>
    <row r="210" spans="1:8" ht="25.5">
      <c r="A210" s="34" t="s">
        <v>421</v>
      </c>
      <c r="B210" s="65" t="s">
        <v>331</v>
      </c>
      <c r="C210" s="77" t="s">
        <v>218</v>
      </c>
      <c r="D210" s="20"/>
      <c r="E210" s="20"/>
      <c r="F210" s="20"/>
      <c r="G210" s="20"/>
      <c r="H210" s="20"/>
    </row>
    <row r="211" spans="1:8" ht="25.5">
      <c r="A211" s="34" t="s">
        <v>422</v>
      </c>
      <c r="B211" s="65" t="s">
        <v>333</v>
      </c>
      <c r="C211" s="77" t="s">
        <v>113</v>
      </c>
      <c r="D211" s="20"/>
      <c r="E211" s="20"/>
      <c r="F211" s="20"/>
      <c r="G211" s="20"/>
      <c r="H211" s="20"/>
    </row>
    <row r="212" spans="1:8" s="17" customFormat="1" ht="39.75" customHeight="1">
      <c r="A212" s="36"/>
      <c r="B212" s="70" t="s">
        <v>423</v>
      </c>
      <c r="C212" s="78"/>
      <c r="D212" s="5"/>
      <c r="E212" s="5"/>
      <c r="F212" s="5"/>
      <c r="G212" s="5"/>
      <c r="H212" s="5"/>
    </row>
    <row r="213" spans="1:8" s="56" customFormat="1" ht="24" customHeight="1">
      <c r="A213" s="72" t="s">
        <v>426</v>
      </c>
      <c r="B213" s="65" t="s">
        <v>424</v>
      </c>
      <c r="C213" s="77" t="s">
        <v>218</v>
      </c>
      <c r="D213" s="20">
        <v>2</v>
      </c>
      <c r="E213" s="20">
        <v>2</v>
      </c>
      <c r="F213" s="20">
        <v>2</v>
      </c>
      <c r="G213" s="20">
        <v>2</v>
      </c>
      <c r="H213" s="20">
        <v>2</v>
      </c>
    </row>
    <row r="214" spans="1:8" ht="19.5" customHeight="1">
      <c r="A214" s="34" t="s">
        <v>427</v>
      </c>
      <c r="B214" s="68" t="s">
        <v>337</v>
      </c>
      <c r="C214" s="77" t="s">
        <v>113</v>
      </c>
      <c r="D214" s="20">
        <v>18</v>
      </c>
      <c r="E214" s="20">
        <v>18</v>
      </c>
      <c r="F214" s="20">
        <v>18</v>
      </c>
      <c r="G214" s="20">
        <v>18</v>
      </c>
      <c r="H214" s="20">
        <v>18</v>
      </c>
    </row>
    <row r="215" spans="1:8" ht="25.5">
      <c r="A215" s="34" t="s">
        <v>428</v>
      </c>
      <c r="B215" s="65" t="s">
        <v>425</v>
      </c>
      <c r="C215" s="77" t="s">
        <v>218</v>
      </c>
      <c r="D215" s="20">
        <v>2</v>
      </c>
      <c r="E215" s="20">
        <v>2</v>
      </c>
      <c r="F215" s="20">
        <v>2</v>
      </c>
      <c r="G215" s="20">
        <v>2</v>
      </c>
      <c r="H215" s="20">
        <v>2</v>
      </c>
    </row>
    <row r="216" spans="1:8" ht="12.75">
      <c r="A216" s="34" t="s">
        <v>429</v>
      </c>
      <c r="B216" s="68" t="s">
        <v>337</v>
      </c>
      <c r="C216" s="77" t="s">
        <v>113</v>
      </c>
      <c r="D216" s="20">
        <v>4</v>
      </c>
      <c r="E216" s="20">
        <v>4</v>
      </c>
      <c r="F216" s="20">
        <v>4</v>
      </c>
      <c r="G216" s="20">
        <v>4</v>
      </c>
      <c r="H216" s="20">
        <v>4</v>
      </c>
    </row>
    <row r="217" spans="1:8" ht="20.25" customHeight="1">
      <c r="A217" s="34"/>
      <c r="B217" s="69" t="s">
        <v>430</v>
      </c>
      <c r="C217" s="77"/>
      <c r="D217" s="20"/>
      <c r="E217" s="20"/>
      <c r="F217" s="20"/>
      <c r="G217" s="20"/>
      <c r="H217" s="20"/>
    </row>
    <row r="218" spans="1:8" ht="15" customHeight="1">
      <c r="A218" s="34" t="s">
        <v>432</v>
      </c>
      <c r="B218" s="35" t="s">
        <v>431</v>
      </c>
      <c r="C218" s="77" t="s">
        <v>218</v>
      </c>
      <c r="D218" s="20"/>
      <c r="E218" s="20"/>
      <c r="F218" s="20"/>
      <c r="G218" s="20"/>
      <c r="H218" s="20"/>
    </row>
    <row r="219" spans="1:8" ht="12.75">
      <c r="A219" s="34" t="s">
        <v>433</v>
      </c>
      <c r="B219" s="68" t="s">
        <v>337</v>
      </c>
      <c r="C219" s="77" t="s">
        <v>113</v>
      </c>
      <c r="D219" s="20"/>
      <c r="E219" s="20"/>
      <c r="F219" s="20"/>
      <c r="G219" s="20"/>
      <c r="H219" s="20"/>
    </row>
    <row r="220" spans="1:8" ht="12.75">
      <c r="A220" s="34" t="s">
        <v>434</v>
      </c>
      <c r="B220" s="65" t="s">
        <v>345</v>
      </c>
      <c r="C220" s="77" t="s">
        <v>218</v>
      </c>
      <c r="D220" s="20"/>
      <c r="E220" s="20"/>
      <c r="F220" s="20"/>
      <c r="G220" s="20"/>
      <c r="H220" s="20"/>
    </row>
    <row r="221" spans="1:8" ht="12.75">
      <c r="A221" s="34" t="s">
        <v>435</v>
      </c>
      <c r="B221" s="68" t="s">
        <v>347</v>
      </c>
      <c r="C221" s="77" t="s">
        <v>113</v>
      </c>
      <c r="D221" s="20"/>
      <c r="E221" s="20"/>
      <c r="F221" s="20"/>
      <c r="G221" s="20"/>
      <c r="H221" s="20"/>
    </row>
    <row r="222" spans="1:8" ht="31.5" customHeight="1">
      <c r="A222" s="34"/>
      <c r="B222" s="70" t="s">
        <v>436</v>
      </c>
      <c r="C222" s="77"/>
      <c r="D222" s="20"/>
      <c r="E222" s="20"/>
      <c r="F222" s="20"/>
      <c r="G222" s="20"/>
      <c r="H222" s="20"/>
    </row>
    <row r="223" spans="1:8" ht="15.75" customHeight="1">
      <c r="A223" s="34" t="s">
        <v>438</v>
      </c>
      <c r="B223" s="35" t="s">
        <v>437</v>
      </c>
      <c r="C223" s="79" t="s">
        <v>218</v>
      </c>
      <c r="D223" s="20"/>
      <c r="E223" s="20"/>
      <c r="F223" s="20"/>
      <c r="G223" s="20"/>
      <c r="H223" s="20"/>
    </row>
    <row r="224" spans="1:8" ht="12.75">
      <c r="A224" s="34" t="s">
        <v>439</v>
      </c>
      <c r="B224" s="68" t="s">
        <v>337</v>
      </c>
      <c r="C224" s="77" t="s">
        <v>113</v>
      </c>
      <c r="D224" s="20"/>
      <c r="E224" s="20"/>
      <c r="F224" s="20"/>
      <c r="G224" s="20"/>
      <c r="H224" s="20"/>
    </row>
  </sheetData>
  <sheetProtection/>
  <mergeCells count="11">
    <mergeCell ref="B1:H1"/>
    <mergeCell ref="B2:H2"/>
    <mergeCell ref="F5:H5"/>
    <mergeCell ref="B3:H3"/>
    <mergeCell ref="B4:H4"/>
    <mergeCell ref="A5:A6"/>
    <mergeCell ref="B5:B6"/>
    <mergeCell ref="C5:C6"/>
    <mergeCell ref="E5:E6"/>
    <mergeCell ref="B22:D22"/>
    <mergeCell ref="B30:D30"/>
  </mergeCells>
  <printOptions/>
  <pageMargins left="0.8661417322834646" right="0.1968503937007874" top="0.3937007874015748" bottom="0.2362204724409449" header="0.7480314960629921" footer="0.2755905511811024"/>
  <pageSetup fitToHeight="5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B1">
      <selection activeCell="H20" sqref="H20"/>
    </sheetView>
  </sheetViews>
  <sheetFormatPr defaultColWidth="9.00390625" defaultRowHeight="12.75"/>
  <cols>
    <col min="2" max="2" width="83.125" style="0" customWidth="1"/>
  </cols>
  <sheetData>
    <row r="2" spans="1:4" ht="12.75">
      <c r="A2" s="7" t="s">
        <v>120</v>
      </c>
      <c r="B2" s="8" t="s">
        <v>121</v>
      </c>
      <c r="C2" s="12"/>
      <c r="D2" s="12"/>
    </row>
    <row r="3" spans="1:4" ht="12.75">
      <c r="A3" s="7">
        <v>1</v>
      </c>
      <c r="B3" s="11" t="s">
        <v>122</v>
      </c>
      <c r="C3" s="12"/>
      <c r="D3" s="12"/>
    </row>
    <row r="4" spans="1:4" ht="12.75">
      <c r="A4" s="9">
        <v>1.1</v>
      </c>
      <c r="B4" s="10" t="s">
        <v>123</v>
      </c>
      <c r="C4" s="9" t="s">
        <v>124</v>
      </c>
      <c r="D4" s="9" t="s">
        <v>125</v>
      </c>
    </row>
    <row r="5" spans="1:4" ht="12.75">
      <c r="A5" s="9">
        <v>1.2</v>
      </c>
      <c r="B5" s="10" t="s">
        <v>126</v>
      </c>
      <c r="C5" s="9" t="s">
        <v>124</v>
      </c>
      <c r="D5" s="9" t="s">
        <v>125</v>
      </c>
    </row>
    <row r="6" spans="1:4" ht="12.75">
      <c r="A6" s="9">
        <v>1.3</v>
      </c>
      <c r="B6" s="10" t="s">
        <v>127</v>
      </c>
      <c r="C6" s="9" t="s">
        <v>124</v>
      </c>
      <c r="D6" s="9" t="s">
        <v>125</v>
      </c>
    </row>
    <row r="7" spans="1:4" ht="12.75">
      <c r="A7" s="9" t="s">
        <v>128</v>
      </c>
      <c r="B7" s="10" t="s">
        <v>129</v>
      </c>
      <c r="C7" s="9" t="s">
        <v>124</v>
      </c>
      <c r="D7" s="9" t="s">
        <v>125</v>
      </c>
    </row>
    <row r="8" spans="1:4" ht="22.5">
      <c r="A8" s="9" t="s">
        <v>130</v>
      </c>
      <c r="B8" s="10" t="s">
        <v>131</v>
      </c>
      <c r="C8" s="9" t="s">
        <v>124</v>
      </c>
      <c r="D8" s="9" t="s">
        <v>125</v>
      </c>
    </row>
    <row r="9" spans="1:4" ht="22.5">
      <c r="A9" s="9" t="s">
        <v>132</v>
      </c>
      <c r="B9" s="10" t="s">
        <v>133</v>
      </c>
      <c r="C9" s="9" t="s">
        <v>124</v>
      </c>
      <c r="D9" s="9" t="s">
        <v>125</v>
      </c>
    </row>
    <row r="10" spans="1:4" ht="12.75">
      <c r="A10" s="9" t="s">
        <v>134</v>
      </c>
      <c r="B10" s="10" t="s">
        <v>135</v>
      </c>
      <c r="C10" s="9" t="s">
        <v>124</v>
      </c>
      <c r="D10" s="9" t="s">
        <v>125</v>
      </c>
    </row>
    <row r="11" spans="1:4" ht="12.75">
      <c r="A11" s="9">
        <v>1.4</v>
      </c>
      <c r="B11" s="10" t="s">
        <v>136</v>
      </c>
      <c r="C11" s="9" t="s">
        <v>124</v>
      </c>
      <c r="D11" s="9" t="s">
        <v>125</v>
      </c>
    </row>
    <row r="12" spans="1:4" ht="22.5">
      <c r="A12" s="9">
        <v>1.5</v>
      </c>
      <c r="B12" s="10" t="s">
        <v>137</v>
      </c>
      <c r="C12" s="9" t="s">
        <v>138</v>
      </c>
      <c r="D12" s="9" t="s">
        <v>125</v>
      </c>
    </row>
    <row r="13" spans="1:4" ht="22.5">
      <c r="A13" s="9">
        <v>1.6</v>
      </c>
      <c r="B13" s="10" t="s">
        <v>139</v>
      </c>
      <c r="C13" s="9" t="s">
        <v>138</v>
      </c>
      <c r="D13" s="9" t="s">
        <v>125</v>
      </c>
    </row>
    <row r="14" spans="1:4" ht="12.75">
      <c r="A14" s="9">
        <v>1.7</v>
      </c>
      <c r="B14" s="10" t="s">
        <v>140</v>
      </c>
      <c r="C14" s="9" t="s">
        <v>141</v>
      </c>
      <c r="D14" s="9" t="s">
        <v>125</v>
      </c>
    </row>
    <row r="15" spans="1:4" ht="12.75">
      <c r="A15" s="9">
        <v>1.8</v>
      </c>
      <c r="B15" s="10" t="s">
        <v>142</v>
      </c>
      <c r="C15" s="9" t="s">
        <v>143</v>
      </c>
      <c r="D15" s="9" t="s">
        <v>125</v>
      </c>
    </row>
    <row r="16" spans="1:4" ht="12.75">
      <c r="A16" s="7">
        <v>2</v>
      </c>
      <c r="B16" s="89" t="s">
        <v>144</v>
      </c>
      <c r="C16" s="89"/>
      <c r="D16" s="89"/>
    </row>
    <row r="17" spans="1:4" ht="12.75">
      <c r="A17" s="9">
        <v>2.1</v>
      </c>
      <c r="B17" s="10" t="s">
        <v>145</v>
      </c>
      <c r="C17" s="9" t="s">
        <v>113</v>
      </c>
      <c r="D17" s="9" t="s">
        <v>146</v>
      </c>
    </row>
    <row r="18" spans="1:4" ht="22.5">
      <c r="A18" s="9">
        <v>2.2</v>
      </c>
      <c r="B18" s="10" t="s">
        <v>147</v>
      </c>
      <c r="C18" s="9" t="s">
        <v>148</v>
      </c>
      <c r="D18" s="9" t="s">
        <v>125</v>
      </c>
    </row>
    <row r="19" spans="1:4" ht="12.75">
      <c r="A19" s="9">
        <v>2.3</v>
      </c>
      <c r="B19" s="10" t="s">
        <v>149</v>
      </c>
      <c r="C19" s="9" t="s">
        <v>113</v>
      </c>
      <c r="D19" s="9" t="s">
        <v>125</v>
      </c>
    </row>
    <row r="20" spans="1:4" ht="12.75">
      <c r="A20" s="9">
        <v>2.4</v>
      </c>
      <c r="B20" s="10" t="s">
        <v>150</v>
      </c>
      <c r="C20" s="9" t="s">
        <v>113</v>
      </c>
      <c r="D20" s="9" t="s">
        <v>125</v>
      </c>
    </row>
    <row r="21" spans="1:4" ht="12.75">
      <c r="A21" s="9">
        <v>2.5</v>
      </c>
      <c r="B21" s="10" t="s">
        <v>151</v>
      </c>
      <c r="C21" s="9" t="s">
        <v>148</v>
      </c>
      <c r="D21" s="9" t="s">
        <v>125</v>
      </c>
    </row>
    <row r="22" spans="1:4" ht="12.75">
      <c r="A22" s="9">
        <v>2.6</v>
      </c>
      <c r="B22" s="10" t="s">
        <v>152</v>
      </c>
      <c r="C22" s="9" t="s">
        <v>113</v>
      </c>
      <c r="D22" s="9" t="s">
        <v>125</v>
      </c>
    </row>
    <row r="23" spans="1:4" ht="12.75">
      <c r="A23" s="9">
        <v>2.7</v>
      </c>
      <c r="B23" s="10" t="s">
        <v>153</v>
      </c>
      <c r="C23" s="9" t="s">
        <v>113</v>
      </c>
      <c r="D23" s="9" t="s">
        <v>125</v>
      </c>
    </row>
    <row r="24" spans="1:4" ht="12.75">
      <c r="A24" s="7">
        <v>3</v>
      </c>
      <c r="B24" s="89" t="s">
        <v>154</v>
      </c>
      <c r="C24" s="89"/>
      <c r="D24" s="89"/>
    </row>
  </sheetData>
  <sheetProtection/>
  <mergeCells count="2">
    <mergeCell ref="B24:D24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78"/>
  <sheetViews>
    <sheetView zoomScalePageLayoutView="0" workbookViewId="0" topLeftCell="A1">
      <selection activeCell="B77" sqref="B77"/>
    </sheetView>
  </sheetViews>
  <sheetFormatPr defaultColWidth="9.00390625" defaultRowHeight="12.75"/>
  <cols>
    <col min="2" max="2" width="51.25390625" style="0" customWidth="1"/>
  </cols>
  <sheetData>
    <row r="3" spans="1:10" ht="12.75" customHeight="1">
      <c r="A3" s="29" t="s">
        <v>272</v>
      </c>
      <c r="B3" s="21" t="s">
        <v>215</v>
      </c>
      <c r="C3" s="30" t="s">
        <v>216</v>
      </c>
      <c r="D3" s="30"/>
      <c r="E3" s="30"/>
      <c r="F3" s="30"/>
      <c r="G3" s="30"/>
      <c r="H3" s="30"/>
      <c r="I3" s="30"/>
      <c r="J3" s="30"/>
    </row>
    <row r="4" spans="1:10" ht="18.75" customHeight="1">
      <c r="A4" s="28" t="s">
        <v>273</v>
      </c>
      <c r="B4" s="24" t="s">
        <v>217</v>
      </c>
      <c r="C4" s="30" t="s">
        <v>218</v>
      </c>
      <c r="D4" s="30"/>
      <c r="E4" s="30"/>
      <c r="F4" s="30"/>
      <c r="G4" s="30"/>
      <c r="H4" s="30"/>
      <c r="I4" s="30"/>
      <c r="J4" s="30"/>
    </row>
    <row r="5" spans="1:10" ht="12.75">
      <c r="A5" s="28" t="s">
        <v>274</v>
      </c>
      <c r="B5" s="25" t="s">
        <v>219</v>
      </c>
      <c r="C5" s="30" t="s">
        <v>218</v>
      </c>
      <c r="D5" s="30"/>
      <c r="E5" s="30"/>
      <c r="F5" s="30"/>
      <c r="G5" s="30"/>
      <c r="H5" s="30"/>
      <c r="I5" s="30"/>
      <c r="J5" s="30"/>
    </row>
    <row r="6" spans="1:10" ht="26.25" customHeight="1">
      <c r="A6" s="29" t="s">
        <v>275</v>
      </c>
      <c r="B6" s="23" t="s">
        <v>220</v>
      </c>
      <c r="C6" s="30" t="s">
        <v>141</v>
      </c>
      <c r="D6" s="30"/>
      <c r="E6" s="30"/>
      <c r="F6" s="30"/>
      <c r="G6" s="30"/>
      <c r="H6" s="30"/>
      <c r="I6" s="30"/>
      <c r="J6" s="30"/>
    </row>
    <row r="7" spans="1:10" ht="12.75">
      <c r="A7" s="28" t="s">
        <v>276</v>
      </c>
      <c r="B7" s="25" t="s">
        <v>221</v>
      </c>
      <c r="C7" s="30" t="s">
        <v>141</v>
      </c>
      <c r="D7" s="30"/>
      <c r="E7" s="30"/>
      <c r="F7" s="30"/>
      <c r="G7" s="30"/>
      <c r="H7" s="30"/>
      <c r="I7" s="30"/>
      <c r="J7" s="30"/>
    </row>
    <row r="8" spans="1:10" ht="29.25" customHeight="1">
      <c r="A8" s="29" t="s">
        <v>277</v>
      </c>
      <c r="B8" s="23" t="s">
        <v>222</v>
      </c>
      <c r="C8" s="30" t="s">
        <v>141</v>
      </c>
      <c r="D8" s="30"/>
      <c r="E8" s="30"/>
      <c r="F8" s="30"/>
      <c r="G8" s="30"/>
      <c r="H8" s="30"/>
      <c r="I8" s="30"/>
      <c r="J8" s="30"/>
    </row>
    <row r="9" spans="1:10" ht="20.25" customHeight="1">
      <c r="A9" s="29" t="s">
        <v>278</v>
      </c>
      <c r="B9" s="23" t="s">
        <v>223</v>
      </c>
      <c r="C9" s="30" t="s">
        <v>141</v>
      </c>
      <c r="D9" s="30"/>
      <c r="E9" s="30"/>
      <c r="F9" s="30"/>
      <c r="G9" s="30"/>
      <c r="H9" s="30"/>
      <c r="I9" s="30"/>
      <c r="J9" s="30"/>
    </row>
    <row r="10" spans="1:10" ht="22.5" customHeight="1">
      <c r="A10" s="28" t="s">
        <v>279</v>
      </c>
      <c r="B10" s="25" t="s">
        <v>224</v>
      </c>
      <c r="C10" s="30" t="s">
        <v>141</v>
      </c>
      <c r="D10" s="30"/>
      <c r="E10" s="30"/>
      <c r="F10" s="30"/>
      <c r="G10" s="30"/>
      <c r="H10" s="30"/>
      <c r="I10" s="30"/>
      <c r="J10" s="30"/>
    </row>
    <row r="11" spans="1:10" ht="12.75" customHeight="1">
      <c r="A11" s="28" t="s">
        <v>280</v>
      </c>
      <c r="B11" s="24" t="s">
        <v>225</v>
      </c>
      <c r="C11" s="30" t="s">
        <v>141</v>
      </c>
      <c r="D11" s="30"/>
      <c r="E11" s="30"/>
      <c r="F11" s="30"/>
      <c r="G11" s="30"/>
      <c r="H11" s="30"/>
      <c r="I11" s="30"/>
      <c r="J11" s="30"/>
    </row>
    <row r="12" spans="1:10" ht="21" customHeight="1">
      <c r="A12" s="28" t="s">
        <v>281</v>
      </c>
      <c r="B12" s="25" t="s">
        <v>226</v>
      </c>
      <c r="C12" s="30" t="s">
        <v>141</v>
      </c>
      <c r="D12" s="30"/>
      <c r="E12" s="30"/>
      <c r="F12" s="30"/>
      <c r="G12" s="30"/>
      <c r="H12" s="30"/>
      <c r="I12" s="30"/>
      <c r="J12" s="30"/>
    </row>
    <row r="13" spans="1:10" ht="21.75" customHeight="1">
      <c r="A13" s="28" t="s">
        <v>282</v>
      </c>
      <c r="B13" s="25" t="s">
        <v>227</v>
      </c>
      <c r="C13" s="30" t="s">
        <v>141</v>
      </c>
      <c r="D13" s="30"/>
      <c r="E13" s="30"/>
      <c r="F13" s="30"/>
      <c r="G13" s="30"/>
      <c r="H13" s="30"/>
      <c r="I13" s="30"/>
      <c r="J13" s="30"/>
    </row>
    <row r="14" spans="1:33" ht="19.5" customHeight="1">
      <c r="A14" s="28" t="s">
        <v>228</v>
      </c>
      <c r="B14" s="22" t="s">
        <v>229</v>
      </c>
      <c r="C14" s="30" t="s">
        <v>141</v>
      </c>
      <c r="D14" s="30"/>
      <c r="E14" s="30"/>
      <c r="F14" s="30"/>
      <c r="G14" s="30"/>
      <c r="H14" s="30"/>
      <c r="I14" s="30"/>
      <c r="J14" s="3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ht="18.75" customHeight="1">
      <c r="A15" s="28" t="s">
        <v>230</v>
      </c>
      <c r="B15" s="27" t="s">
        <v>225</v>
      </c>
      <c r="C15" s="30" t="s">
        <v>141</v>
      </c>
      <c r="D15" s="30"/>
      <c r="E15" s="30"/>
      <c r="F15" s="30"/>
      <c r="G15" s="30"/>
      <c r="H15" s="30"/>
      <c r="I15" s="30"/>
      <c r="J15" s="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21" customHeight="1">
      <c r="A16" s="28" t="s">
        <v>231</v>
      </c>
      <c r="B16" s="27" t="s">
        <v>232</v>
      </c>
      <c r="C16" s="30" t="s">
        <v>141</v>
      </c>
      <c r="D16" s="30"/>
      <c r="E16" s="30"/>
      <c r="F16" s="30"/>
      <c r="G16" s="30"/>
      <c r="H16" s="30"/>
      <c r="I16" s="30"/>
      <c r="J16" s="30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ht="24" customHeight="1">
      <c r="A17" s="28" t="s">
        <v>233</v>
      </c>
      <c r="B17" s="27" t="s">
        <v>234</v>
      </c>
      <c r="C17" s="30" t="s">
        <v>141</v>
      </c>
      <c r="D17" s="30"/>
      <c r="E17" s="30"/>
      <c r="F17" s="30"/>
      <c r="G17" s="30"/>
      <c r="H17" s="30"/>
      <c r="I17" s="30"/>
      <c r="J17" s="30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41.25" customHeight="1">
      <c r="A18" s="29" t="s">
        <v>235</v>
      </c>
      <c r="B18" s="26" t="s">
        <v>236</v>
      </c>
      <c r="C18" s="30" t="s">
        <v>218</v>
      </c>
      <c r="D18" s="30"/>
      <c r="E18" s="30"/>
      <c r="F18" s="30"/>
      <c r="G18" s="30"/>
      <c r="H18" s="30"/>
      <c r="I18" s="30"/>
      <c r="J18" s="3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28" t="s">
        <v>237</v>
      </c>
      <c r="B19" s="27" t="s">
        <v>238</v>
      </c>
      <c r="C19" s="30" t="s">
        <v>218</v>
      </c>
      <c r="D19" s="30"/>
      <c r="E19" s="30"/>
      <c r="F19" s="30"/>
      <c r="G19" s="30"/>
      <c r="H19" s="30"/>
      <c r="I19" s="30"/>
      <c r="J19" s="3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33" customHeight="1">
      <c r="A20" s="29" t="s">
        <v>239</v>
      </c>
      <c r="B20" s="22" t="s">
        <v>240</v>
      </c>
      <c r="C20" s="30" t="s">
        <v>113</v>
      </c>
      <c r="D20" s="30"/>
      <c r="E20" s="30"/>
      <c r="F20" s="30"/>
      <c r="G20" s="30"/>
      <c r="H20" s="30"/>
      <c r="I20" s="30"/>
      <c r="J20" s="30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24.75" customHeight="1">
      <c r="A21" s="29" t="s">
        <v>241</v>
      </c>
      <c r="B21" s="22" t="s">
        <v>242</v>
      </c>
      <c r="C21" s="30" t="s">
        <v>113</v>
      </c>
      <c r="D21" s="30"/>
      <c r="E21" s="30"/>
      <c r="F21" s="30"/>
      <c r="G21" s="30"/>
      <c r="H21" s="30"/>
      <c r="I21" s="30"/>
      <c r="J21" s="30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39" customHeight="1">
      <c r="A22" s="29" t="s">
        <v>243</v>
      </c>
      <c r="B22" s="26" t="s">
        <v>244</v>
      </c>
      <c r="C22" s="30" t="s">
        <v>245</v>
      </c>
      <c r="D22" s="30"/>
      <c r="E22" s="30"/>
      <c r="F22" s="30"/>
      <c r="G22" s="30"/>
      <c r="H22" s="30"/>
      <c r="I22" s="30"/>
      <c r="J22" s="30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25.5" customHeight="1">
      <c r="A23" s="29" t="s">
        <v>246</v>
      </c>
      <c r="B23" s="22" t="s">
        <v>247</v>
      </c>
      <c r="C23" s="30" t="s">
        <v>113</v>
      </c>
      <c r="D23" s="30"/>
      <c r="E23" s="30"/>
      <c r="F23" s="30"/>
      <c r="G23" s="30"/>
      <c r="H23" s="30"/>
      <c r="I23" s="30"/>
      <c r="J23" s="3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27.75" customHeight="1">
      <c r="A24" s="29" t="s">
        <v>248</v>
      </c>
      <c r="B24" s="26" t="s">
        <v>249</v>
      </c>
      <c r="C24" s="30" t="s">
        <v>218</v>
      </c>
      <c r="D24" s="30"/>
      <c r="E24" s="30"/>
      <c r="F24" s="30"/>
      <c r="G24" s="30"/>
      <c r="H24" s="30"/>
      <c r="I24" s="30"/>
      <c r="J24" s="3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8" customHeight="1">
      <c r="A25" s="28" t="s">
        <v>250</v>
      </c>
      <c r="B25" s="22" t="s">
        <v>251</v>
      </c>
      <c r="C25" s="30" t="s">
        <v>218</v>
      </c>
      <c r="D25" s="30"/>
      <c r="E25" s="30"/>
      <c r="F25" s="30"/>
      <c r="G25" s="30"/>
      <c r="H25" s="30"/>
      <c r="I25" s="30"/>
      <c r="J25" s="30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22.5" customHeight="1">
      <c r="A26" s="28" t="s">
        <v>252</v>
      </c>
      <c r="B26" s="27" t="s">
        <v>253</v>
      </c>
      <c r="C26" s="30" t="s">
        <v>254</v>
      </c>
      <c r="D26" s="30"/>
      <c r="E26" s="30"/>
      <c r="F26" s="30"/>
      <c r="G26" s="30"/>
      <c r="H26" s="30"/>
      <c r="I26" s="30"/>
      <c r="J26" s="3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3.25" customHeight="1">
      <c r="A27" s="28" t="s">
        <v>255</v>
      </c>
      <c r="B27" s="27" t="s">
        <v>256</v>
      </c>
      <c r="C27" s="30" t="s">
        <v>254</v>
      </c>
      <c r="D27" s="30"/>
      <c r="E27" s="30"/>
      <c r="F27" s="30"/>
      <c r="G27" s="30"/>
      <c r="H27" s="30"/>
      <c r="I27" s="30"/>
      <c r="J27" s="30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8" customHeight="1">
      <c r="A28" s="28" t="s">
        <v>257</v>
      </c>
      <c r="B28" s="22" t="s">
        <v>258</v>
      </c>
      <c r="C28" s="30" t="s">
        <v>218</v>
      </c>
      <c r="D28" s="30"/>
      <c r="E28" s="30"/>
      <c r="F28" s="30"/>
      <c r="G28" s="30"/>
      <c r="H28" s="30"/>
      <c r="I28" s="30"/>
      <c r="J28" s="30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7.25" customHeight="1">
      <c r="A29" s="28" t="s">
        <v>259</v>
      </c>
      <c r="B29" s="27" t="s">
        <v>260</v>
      </c>
      <c r="C29" s="30" t="s">
        <v>218</v>
      </c>
      <c r="D29" s="30"/>
      <c r="E29" s="30"/>
      <c r="F29" s="30"/>
      <c r="G29" s="30"/>
      <c r="H29" s="30"/>
      <c r="I29" s="30"/>
      <c r="J29" s="3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7.25" customHeight="1">
      <c r="A30" s="28" t="s">
        <v>261</v>
      </c>
      <c r="B30" s="27" t="s">
        <v>251</v>
      </c>
      <c r="C30" s="30" t="s">
        <v>218</v>
      </c>
      <c r="D30" s="30"/>
      <c r="E30" s="30"/>
      <c r="F30" s="30"/>
      <c r="G30" s="30"/>
      <c r="H30" s="30"/>
      <c r="I30" s="30"/>
      <c r="J30" s="30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4.75" customHeight="1">
      <c r="A31" s="29" t="s">
        <v>262</v>
      </c>
      <c r="B31" s="22" t="s">
        <v>263</v>
      </c>
      <c r="C31" s="30" t="s">
        <v>218</v>
      </c>
      <c r="D31" s="30"/>
      <c r="E31" s="30"/>
      <c r="F31" s="30"/>
      <c r="G31" s="30"/>
      <c r="H31" s="30"/>
      <c r="I31" s="30"/>
      <c r="J31" s="3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26.25" customHeight="1">
      <c r="A32" s="29" t="s">
        <v>264</v>
      </c>
      <c r="B32" s="22" t="s">
        <v>265</v>
      </c>
      <c r="C32" s="30" t="s">
        <v>218</v>
      </c>
      <c r="D32" s="30"/>
      <c r="E32" s="30"/>
      <c r="F32" s="30"/>
      <c r="G32" s="30"/>
      <c r="H32" s="30"/>
      <c r="I32" s="30"/>
      <c r="J32" s="30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8.75" customHeight="1">
      <c r="A33" s="28" t="s">
        <v>266</v>
      </c>
      <c r="B33" s="22" t="s">
        <v>267</v>
      </c>
      <c r="C33" s="30" t="s">
        <v>218</v>
      </c>
      <c r="D33" s="30"/>
      <c r="E33" s="30"/>
      <c r="F33" s="30"/>
      <c r="G33" s="30"/>
      <c r="H33" s="30"/>
      <c r="I33" s="30"/>
      <c r="J33" s="30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9.5" customHeight="1">
      <c r="A34" s="28" t="s">
        <v>268</v>
      </c>
      <c r="B34" s="27" t="s">
        <v>260</v>
      </c>
      <c r="C34" s="30" t="s">
        <v>218</v>
      </c>
      <c r="D34" s="30"/>
      <c r="E34" s="30"/>
      <c r="F34" s="30"/>
      <c r="G34" s="30"/>
      <c r="H34" s="30"/>
      <c r="I34" s="30"/>
      <c r="J34" s="30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21.75" customHeight="1">
      <c r="A35" s="28" t="s">
        <v>269</v>
      </c>
      <c r="B35" s="27" t="s">
        <v>251</v>
      </c>
      <c r="C35" s="30" t="s">
        <v>218</v>
      </c>
      <c r="D35" s="30"/>
      <c r="E35" s="30"/>
      <c r="F35" s="30"/>
      <c r="G35" s="30"/>
      <c r="H35" s="30"/>
      <c r="I35" s="30"/>
      <c r="J35" s="30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9.5" customHeight="1">
      <c r="A36" s="28" t="s">
        <v>270</v>
      </c>
      <c r="B36" s="27" t="s">
        <v>271</v>
      </c>
      <c r="C36" s="30" t="s">
        <v>218</v>
      </c>
      <c r="D36" s="30"/>
      <c r="E36" s="30"/>
      <c r="F36" s="30"/>
      <c r="G36" s="30"/>
      <c r="H36" s="30"/>
      <c r="I36" s="30"/>
      <c r="J36" s="30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24" customHeight="1">
      <c r="A37" s="29" t="s">
        <v>283</v>
      </c>
      <c r="B37" s="22" t="s">
        <v>284</v>
      </c>
      <c r="C37" s="30" t="s">
        <v>218</v>
      </c>
      <c r="D37" s="30"/>
      <c r="E37" s="30"/>
      <c r="F37" s="30"/>
      <c r="G37" s="30"/>
      <c r="H37" s="30"/>
      <c r="I37" s="30"/>
      <c r="J37" s="3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ht="17.25" customHeight="1">
      <c r="A38" s="28" t="s">
        <v>285</v>
      </c>
      <c r="B38" s="22" t="s">
        <v>286</v>
      </c>
      <c r="C38" s="30" t="s">
        <v>218</v>
      </c>
      <c r="D38" s="30"/>
      <c r="E38" s="30"/>
      <c r="F38" s="30"/>
      <c r="G38" s="30"/>
      <c r="H38" s="30"/>
      <c r="I38" s="30"/>
      <c r="J38" s="3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20.25" customHeight="1">
      <c r="A39" s="28" t="s">
        <v>287</v>
      </c>
      <c r="B39" s="27" t="s">
        <v>251</v>
      </c>
      <c r="C39" s="30" t="s">
        <v>218</v>
      </c>
      <c r="D39" s="30"/>
      <c r="E39" s="30"/>
      <c r="F39" s="30"/>
      <c r="G39" s="30"/>
      <c r="H39" s="30"/>
      <c r="I39" s="30"/>
      <c r="J39" s="30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20.25" customHeight="1">
      <c r="A40" s="28" t="s">
        <v>288</v>
      </c>
      <c r="B40" s="27" t="s">
        <v>289</v>
      </c>
      <c r="C40" s="30" t="s">
        <v>218</v>
      </c>
      <c r="D40" s="30"/>
      <c r="E40" s="30"/>
      <c r="F40" s="30"/>
      <c r="G40" s="30"/>
      <c r="H40" s="30"/>
      <c r="I40" s="30"/>
      <c r="J40" s="30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7.25" customHeight="1">
      <c r="A41" s="28" t="s">
        <v>290</v>
      </c>
      <c r="B41" s="27" t="s">
        <v>291</v>
      </c>
      <c r="C41" s="30" t="s">
        <v>218</v>
      </c>
      <c r="D41" s="30"/>
      <c r="E41" s="30"/>
      <c r="F41" s="30"/>
      <c r="G41" s="30"/>
      <c r="H41" s="30"/>
      <c r="I41" s="30"/>
      <c r="J41" s="30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38.25" customHeight="1">
      <c r="A42" s="29" t="s">
        <v>292</v>
      </c>
      <c r="B42" s="22" t="s">
        <v>293</v>
      </c>
      <c r="C42" s="30" t="s">
        <v>218</v>
      </c>
      <c r="D42" s="30"/>
      <c r="E42" s="30"/>
      <c r="F42" s="30"/>
      <c r="G42" s="30"/>
      <c r="H42" s="30"/>
      <c r="I42" s="30"/>
      <c r="J42" s="30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9.5" customHeight="1">
      <c r="A43" s="28" t="s">
        <v>294</v>
      </c>
      <c r="B43" s="27" t="s">
        <v>260</v>
      </c>
      <c r="C43" s="30" t="s">
        <v>218</v>
      </c>
      <c r="D43" s="30"/>
      <c r="E43" s="30"/>
      <c r="F43" s="30"/>
      <c r="G43" s="30"/>
      <c r="H43" s="30"/>
      <c r="I43" s="30"/>
      <c r="J43" s="30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20.25" customHeight="1">
      <c r="A44" s="28" t="s">
        <v>295</v>
      </c>
      <c r="B44" s="27" t="s">
        <v>296</v>
      </c>
      <c r="C44" s="30" t="s">
        <v>218</v>
      </c>
      <c r="D44" s="30"/>
      <c r="E44" s="30"/>
      <c r="F44" s="30"/>
      <c r="G44" s="30"/>
      <c r="H44" s="30"/>
      <c r="I44" s="30"/>
      <c r="J44" s="30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ht="42" customHeight="1">
      <c r="A45" s="29" t="s">
        <v>297</v>
      </c>
      <c r="B45" s="22" t="s">
        <v>298</v>
      </c>
      <c r="C45" s="32" t="s">
        <v>299</v>
      </c>
      <c r="D45" s="32"/>
      <c r="E45" s="32"/>
      <c r="F45" s="32"/>
      <c r="G45" s="32"/>
      <c r="H45" s="32"/>
      <c r="I45" s="32"/>
      <c r="J45" s="3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32.25" customHeight="1">
      <c r="A46" s="29" t="s">
        <v>300</v>
      </c>
      <c r="B46" s="22" t="s">
        <v>251</v>
      </c>
      <c r="C46" s="32" t="s">
        <v>299</v>
      </c>
      <c r="D46" s="32"/>
      <c r="E46" s="32"/>
      <c r="F46" s="32"/>
      <c r="G46" s="32"/>
      <c r="H46" s="32"/>
      <c r="I46" s="32"/>
      <c r="J46" s="3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21.75" customHeight="1">
      <c r="A47" s="28" t="s">
        <v>301</v>
      </c>
      <c r="B47" s="27" t="s">
        <v>302</v>
      </c>
      <c r="C47" s="30" t="s">
        <v>218</v>
      </c>
      <c r="D47" s="30"/>
      <c r="E47" s="30"/>
      <c r="F47" s="30"/>
      <c r="G47" s="30"/>
      <c r="H47" s="30"/>
      <c r="I47" s="30"/>
      <c r="J47" s="30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ht="22.5" customHeight="1">
      <c r="A48" s="29" t="s">
        <v>303</v>
      </c>
      <c r="B48" s="22" t="s">
        <v>304</v>
      </c>
      <c r="C48" s="30" t="s">
        <v>218</v>
      </c>
      <c r="D48" s="30"/>
      <c r="E48" s="30"/>
      <c r="F48" s="30"/>
      <c r="G48" s="30"/>
      <c r="H48" s="30"/>
      <c r="I48" s="30"/>
      <c r="J48" s="30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24.75" customHeight="1">
      <c r="A49" s="29" t="s">
        <v>305</v>
      </c>
      <c r="B49" s="22" t="s">
        <v>306</v>
      </c>
      <c r="C49" s="30" t="s">
        <v>113</v>
      </c>
      <c r="D49" s="30"/>
      <c r="E49" s="30"/>
      <c r="F49" s="30"/>
      <c r="G49" s="30"/>
      <c r="H49" s="30"/>
      <c r="I49" s="30"/>
      <c r="J49" s="30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4.75" customHeight="1">
      <c r="A50" s="28" t="s">
        <v>307</v>
      </c>
      <c r="B50" s="27" t="s">
        <v>308</v>
      </c>
      <c r="C50" s="30" t="s">
        <v>113</v>
      </c>
      <c r="D50" s="30"/>
      <c r="E50" s="30"/>
      <c r="F50" s="30"/>
      <c r="G50" s="30"/>
      <c r="H50" s="30"/>
      <c r="I50" s="30"/>
      <c r="J50" s="30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30.75" customHeight="1">
      <c r="A51" s="29" t="s">
        <v>309</v>
      </c>
      <c r="B51" s="22" t="s">
        <v>310</v>
      </c>
      <c r="C51" s="30" t="s">
        <v>113</v>
      </c>
      <c r="D51" s="30"/>
      <c r="E51" s="30"/>
      <c r="F51" s="30"/>
      <c r="G51" s="30"/>
      <c r="H51" s="30"/>
      <c r="I51" s="30"/>
      <c r="J51" s="3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21.75" customHeight="1">
      <c r="A52" s="28" t="s">
        <v>311</v>
      </c>
      <c r="B52" s="22" t="s">
        <v>308</v>
      </c>
      <c r="C52" s="30" t="s">
        <v>113</v>
      </c>
      <c r="D52" s="30"/>
      <c r="E52" s="30"/>
      <c r="F52" s="30"/>
      <c r="G52" s="30"/>
      <c r="H52" s="30"/>
      <c r="I52" s="30"/>
      <c r="J52" s="30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33.75" customHeight="1">
      <c r="A53" s="29" t="s">
        <v>312</v>
      </c>
      <c r="B53" s="22" t="s">
        <v>313</v>
      </c>
      <c r="C53" s="30" t="s">
        <v>218</v>
      </c>
      <c r="D53" s="30"/>
      <c r="E53" s="30"/>
      <c r="F53" s="30"/>
      <c r="G53" s="30"/>
      <c r="H53" s="30"/>
      <c r="I53" s="30"/>
      <c r="J53" s="3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25.5" customHeight="1">
      <c r="A54" s="28" t="s">
        <v>314</v>
      </c>
      <c r="B54" s="27" t="s">
        <v>315</v>
      </c>
      <c r="C54" s="30" t="s">
        <v>218</v>
      </c>
      <c r="D54" s="30"/>
      <c r="E54" s="30"/>
      <c r="F54" s="30"/>
      <c r="G54" s="30"/>
      <c r="H54" s="30"/>
      <c r="I54" s="30"/>
      <c r="J54" s="3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t="44.25" customHeight="1">
      <c r="A55" s="29" t="s">
        <v>316</v>
      </c>
      <c r="B55" s="26" t="s">
        <v>317</v>
      </c>
      <c r="C55" s="30" t="s">
        <v>218</v>
      </c>
      <c r="D55" s="30"/>
      <c r="E55" s="30"/>
      <c r="F55" s="30"/>
      <c r="G55" s="30"/>
      <c r="H55" s="30"/>
      <c r="I55" s="30"/>
      <c r="J55" s="30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7.25" customHeight="1">
      <c r="A56" s="28" t="s">
        <v>318</v>
      </c>
      <c r="B56" s="22" t="s">
        <v>238</v>
      </c>
      <c r="C56" s="30" t="s">
        <v>218</v>
      </c>
      <c r="D56" s="30"/>
      <c r="E56" s="30"/>
      <c r="F56" s="30"/>
      <c r="G56" s="30"/>
      <c r="H56" s="30"/>
      <c r="I56" s="30"/>
      <c r="J56" s="30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t="42" customHeight="1">
      <c r="A57" s="29" t="s">
        <v>319</v>
      </c>
      <c r="B57" s="22" t="s">
        <v>320</v>
      </c>
      <c r="C57" s="30" t="s">
        <v>113</v>
      </c>
      <c r="D57" s="30"/>
      <c r="E57" s="30"/>
      <c r="F57" s="30"/>
      <c r="G57" s="30"/>
      <c r="H57" s="30"/>
      <c r="I57" s="30"/>
      <c r="J57" s="3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24.75" customHeight="1">
      <c r="A58" s="28" t="s">
        <v>321</v>
      </c>
      <c r="B58" s="22" t="s">
        <v>322</v>
      </c>
      <c r="C58" s="30" t="s">
        <v>218</v>
      </c>
      <c r="D58" s="30"/>
      <c r="E58" s="30"/>
      <c r="F58" s="30"/>
      <c r="G58" s="30"/>
      <c r="H58" s="30"/>
      <c r="I58" s="30"/>
      <c r="J58" s="30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21.75" customHeight="1">
      <c r="A59" s="28" t="s">
        <v>323</v>
      </c>
      <c r="B59" s="27" t="s">
        <v>238</v>
      </c>
      <c r="C59" s="30" t="s">
        <v>218</v>
      </c>
      <c r="D59" s="30"/>
      <c r="E59" s="30"/>
      <c r="F59" s="30"/>
      <c r="G59" s="30"/>
      <c r="H59" s="30"/>
      <c r="I59" s="30"/>
      <c r="J59" s="30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t="39.75" customHeight="1">
      <c r="A60" s="29" t="s">
        <v>324</v>
      </c>
      <c r="B60" s="22" t="s">
        <v>325</v>
      </c>
      <c r="C60" s="30" t="s">
        <v>218</v>
      </c>
      <c r="D60" s="30"/>
      <c r="E60" s="30"/>
      <c r="F60" s="30"/>
      <c r="G60" s="30"/>
      <c r="H60" s="30"/>
      <c r="I60" s="30"/>
      <c r="J60" s="3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28.5" customHeight="1">
      <c r="A61" s="29" t="s">
        <v>326</v>
      </c>
      <c r="B61" s="22" t="s">
        <v>327</v>
      </c>
      <c r="C61" s="30" t="s">
        <v>218</v>
      </c>
      <c r="D61" s="30"/>
      <c r="E61" s="30"/>
      <c r="F61" s="30"/>
      <c r="G61" s="30"/>
      <c r="H61" s="30"/>
      <c r="I61" s="30"/>
      <c r="J61" s="3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26.25" customHeight="1">
      <c r="A62" s="29" t="s">
        <v>328</v>
      </c>
      <c r="B62" s="22" t="s">
        <v>329</v>
      </c>
      <c r="C62" s="30" t="s">
        <v>113</v>
      </c>
      <c r="D62" s="30"/>
      <c r="E62" s="30"/>
      <c r="F62" s="30"/>
      <c r="G62" s="30"/>
      <c r="H62" s="30"/>
      <c r="I62" s="30"/>
      <c r="J62" s="30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25.5" customHeight="1">
      <c r="A63" s="29" t="s">
        <v>330</v>
      </c>
      <c r="B63" s="22" t="s">
        <v>331</v>
      </c>
      <c r="C63" s="30" t="s">
        <v>218</v>
      </c>
      <c r="D63" s="30"/>
      <c r="E63" s="30"/>
      <c r="F63" s="30"/>
      <c r="G63" s="30"/>
      <c r="H63" s="30"/>
      <c r="I63" s="30"/>
      <c r="J63" s="30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ht="39.75" customHeight="1">
      <c r="A64" s="29" t="s">
        <v>332</v>
      </c>
      <c r="B64" s="22" t="s">
        <v>333</v>
      </c>
      <c r="C64" s="30" t="s">
        <v>113</v>
      </c>
      <c r="D64" s="30"/>
      <c r="E64" s="30"/>
      <c r="F64" s="30"/>
      <c r="G64" s="30"/>
      <c r="H64" s="30"/>
      <c r="I64" s="30"/>
      <c r="J64" s="3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30" customHeight="1">
      <c r="A65" s="29" t="s">
        <v>334</v>
      </c>
      <c r="B65" s="26" t="s">
        <v>335</v>
      </c>
      <c r="C65" s="30" t="s">
        <v>218</v>
      </c>
      <c r="D65" s="30"/>
      <c r="E65" s="30"/>
      <c r="F65" s="30"/>
      <c r="G65" s="30"/>
      <c r="H65" s="30"/>
      <c r="I65" s="30"/>
      <c r="J65" s="30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ht="17.25" customHeight="1">
      <c r="A66" s="28" t="s">
        <v>336</v>
      </c>
      <c r="B66" s="27" t="s">
        <v>337</v>
      </c>
      <c r="C66" s="30" t="s">
        <v>113</v>
      </c>
      <c r="D66" s="30"/>
      <c r="E66" s="30"/>
      <c r="F66" s="30"/>
      <c r="G66" s="30"/>
      <c r="H66" s="30"/>
      <c r="I66" s="30"/>
      <c r="J66" s="3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ht="27.75" customHeight="1">
      <c r="A67" s="29" t="s">
        <v>338</v>
      </c>
      <c r="B67" s="26" t="s">
        <v>339</v>
      </c>
      <c r="C67" s="30" t="s">
        <v>218</v>
      </c>
      <c r="D67" s="30"/>
      <c r="E67" s="30"/>
      <c r="F67" s="30"/>
      <c r="G67" s="30"/>
      <c r="H67" s="30"/>
      <c r="I67" s="30"/>
      <c r="J67" s="3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ht="16.5" customHeight="1">
      <c r="A68" s="28" t="s">
        <v>340</v>
      </c>
      <c r="B68" s="27" t="s">
        <v>337</v>
      </c>
      <c r="C68" s="30" t="s">
        <v>113</v>
      </c>
      <c r="D68" s="30"/>
      <c r="E68" s="30"/>
      <c r="F68" s="30"/>
      <c r="G68" s="30"/>
      <c r="H68" s="30"/>
      <c r="I68" s="30"/>
      <c r="J68" s="3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ht="25.5" customHeight="1">
      <c r="A69" s="29" t="s">
        <v>341</v>
      </c>
      <c r="B69" s="26" t="s">
        <v>342</v>
      </c>
      <c r="C69" s="30" t="s">
        <v>218</v>
      </c>
      <c r="D69" s="30"/>
      <c r="E69" s="30"/>
      <c r="F69" s="30"/>
      <c r="G69" s="30"/>
      <c r="H69" s="30"/>
      <c r="I69" s="30"/>
      <c r="J69" s="30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ht="19.5" customHeight="1">
      <c r="A70" s="28" t="s">
        <v>343</v>
      </c>
      <c r="B70" s="27" t="s">
        <v>337</v>
      </c>
      <c r="C70" s="30" t="s">
        <v>113</v>
      </c>
      <c r="D70" s="30"/>
      <c r="E70" s="30"/>
      <c r="F70" s="30"/>
      <c r="G70" s="30"/>
      <c r="H70" s="30"/>
      <c r="I70" s="30"/>
      <c r="J70" s="3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ht="33.75" customHeight="1">
      <c r="A71" s="29" t="s">
        <v>344</v>
      </c>
      <c r="B71" s="22" t="s">
        <v>345</v>
      </c>
      <c r="C71" s="30" t="s">
        <v>218</v>
      </c>
      <c r="D71" s="30"/>
      <c r="E71" s="30"/>
      <c r="F71" s="30"/>
      <c r="G71" s="30"/>
      <c r="H71" s="30"/>
      <c r="I71" s="30"/>
      <c r="J71" s="30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ht="20.25" customHeight="1">
      <c r="A72" s="28" t="s">
        <v>346</v>
      </c>
      <c r="B72" s="27" t="s">
        <v>347</v>
      </c>
      <c r="C72" s="30" t="s">
        <v>113</v>
      </c>
      <c r="D72" s="30"/>
      <c r="E72" s="30"/>
      <c r="F72" s="30"/>
      <c r="G72" s="30"/>
      <c r="H72" s="30"/>
      <c r="I72" s="30"/>
      <c r="J72" s="3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ht="46.5" customHeight="1">
      <c r="A73" s="29" t="s">
        <v>348</v>
      </c>
      <c r="B73" s="26" t="s">
        <v>349</v>
      </c>
      <c r="C73" s="32" t="s">
        <v>218</v>
      </c>
      <c r="D73" s="32"/>
      <c r="E73" s="32"/>
      <c r="F73" s="32"/>
      <c r="G73" s="32"/>
      <c r="H73" s="32"/>
      <c r="I73" s="32"/>
      <c r="J73" s="3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ht="19.5" customHeight="1">
      <c r="A74" s="28" t="s">
        <v>350</v>
      </c>
      <c r="B74" s="27" t="s">
        <v>337</v>
      </c>
      <c r="C74" s="30" t="s">
        <v>113</v>
      </c>
      <c r="D74" s="30"/>
      <c r="E74" s="30"/>
      <c r="F74" s="30"/>
      <c r="G74" s="30"/>
      <c r="H74" s="30"/>
      <c r="I74" s="30"/>
      <c r="J74" s="3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t="46.5" customHeight="1">
      <c r="A75" s="29" t="s">
        <v>351</v>
      </c>
      <c r="B75" s="26" t="s">
        <v>352</v>
      </c>
      <c r="C75" s="30" t="s">
        <v>353</v>
      </c>
      <c r="D75" s="30"/>
      <c r="E75" s="30"/>
      <c r="F75" s="30"/>
      <c r="G75" s="30"/>
      <c r="H75" s="30"/>
      <c r="I75" s="30"/>
      <c r="J75" s="30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ht="48.75" customHeight="1">
      <c r="A76" s="29" t="s">
        <v>354</v>
      </c>
      <c r="B76" s="26" t="s">
        <v>355</v>
      </c>
      <c r="C76" s="32" t="s">
        <v>356</v>
      </c>
      <c r="D76" s="32"/>
      <c r="E76" s="32"/>
      <c r="F76" s="32"/>
      <c r="G76" s="32"/>
      <c r="H76" s="32"/>
      <c r="I76" s="32"/>
      <c r="J76" s="3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ht="24" customHeight="1">
      <c r="A77" s="29" t="s">
        <v>357</v>
      </c>
      <c r="B77" s="27" t="s">
        <v>358</v>
      </c>
      <c r="C77" s="32" t="s">
        <v>356</v>
      </c>
      <c r="D77" s="32"/>
      <c r="E77" s="32"/>
      <c r="F77" s="32"/>
      <c r="G77" s="32"/>
      <c r="H77" s="32"/>
      <c r="I77" s="32"/>
      <c r="J77" s="32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ht="12.75">
      <c r="A78" s="31"/>
      <c r="B78" s="27"/>
      <c r="C78" s="32"/>
      <c r="D78" s="32"/>
      <c r="E78" s="32"/>
      <c r="F78" s="32"/>
      <c r="G78" s="32"/>
      <c r="H78" s="32"/>
      <c r="I78" s="32"/>
      <c r="J78" s="32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Администрация Городокского с/с</cp:lastModifiedBy>
  <cp:lastPrinted>2014-11-14T07:46:59Z</cp:lastPrinted>
  <dcterms:created xsi:type="dcterms:W3CDTF">2007-11-27T07:26:51Z</dcterms:created>
  <dcterms:modified xsi:type="dcterms:W3CDTF">2014-11-14T07:49:29Z</dcterms:modified>
  <cp:category/>
  <cp:version/>
  <cp:contentType/>
  <cp:contentStatus/>
</cp:coreProperties>
</file>