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9180" windowHeight="11340" activeTab="0"/>
  </bookViews>
  <sheets>
    <sheet name="Лист1" sheetId="1" r:id="rId1"/>
  </sheets>
  <definedNames>
    <definedName name="_xlnm._FilterDatabase" localSheetId="0" hidden="1">'Лист1'!$A$10:$F$201</definedName>
    <definedName name="_xlnm.Print_Titles" localSheetId="0">'Лист1'!$9:$10</definedName>
    <definedName name="_xlnm.Print_Area" localSheetId="0">'Лист1'!$A$1:$H$201</definedName>
  </definedNames>
  <calcPr fullCalcOnLoad="1"/>
</workbook>
</file>

<file path=xl/sharedStrings.xml><?xml version="1.0" encoding="utf-8"?>
<sst xmlns="http://schemas.openxmlformats.org/spreadsheetml/2006/main" count="814" uniqueCount="316">
  <si>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</si>
  <si>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</si>
  <si>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</si>
  <si>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</si>
  <si>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</si>
  <si>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</si>
  <si>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</si>
  <si>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</si>
  <si>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</si>
  <si>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</si>
  <si>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КУЛЬТУРА, КИНЕМАТОГРАФИЯ</t>
  </si>
  <si>
    <t>0801</t>
  </si>
  <si>
    <t>0800</t>
  </si>
  <si>
    <t>Культура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</si>
  <si>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</si>
  <si>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</si>
  <si>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</si>
  <si>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</si>
  <si>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</si>
  <si>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</si>
  <si>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</si>
  <si>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</si>
  <si>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0400</t>
  </si>
  <si>
    <t>Социальное обеспечение и иные выплаты населению</t>
  </si>
  <si>
    <t>300</t>
  </si>
  <si>
    <t>360</t>
  </si>
  <si>
    <t>Другие вопросы в области национальной экономики</t>
  </si>
  <si>
    <t>0412</t>
  </si>
  <si>
    <t xml:space="preserve">Социальная политика </t>
  </si>
  <si>
    <t>1000</t>
  </si>
  <si>
    <t>0500</t>
  </si>
  <si>
    <t>0502</t>
  </si>
  <si>
    <t>Коммунальное хозяйство</t>
  </si>
  <si>
    <t>0700</t>
  </si>
  <si>
    <t>0707</t>
  </si>
  <si>
    <t>1001</t>
  </si>
  <si>
    <t>Пенсионное обеспечение</t>
  </si>
  <si>
    <t>ЖИЛИЩНО-КОММУНАЛЬНОЕ ХОЗЯЙСТВО</t>
  </si>
  <si>
    <t>1100</t>
  </si>
  <si>
    <t>500</t>
  </si>
  <si>
    <t>540</t>
  </si>
  <si>
    <t>0409</t>
  </si>
  <si>
    <t>Дорожное хозяйство (дорожные фонды)</t>
  </si>
  <si>
    <t>0300</t>
  </si>
  <si>
    <t xml:space="preserve">НАЦИОНАЛЬНАЯ БЕЗОПАСНОСТЬ И ПРАВООХРАНИТЕЛЬНАЯ ДЕЯТЕЛЬНОСТЬ </t>
  </si>
  <si>
    <t>1400</t>
  </si>
  <si>
    <t>0100</t>
  </si>
  <si>
    <t xml:space="preserve">ОБЩЕГОСУДАРСТВЕННЫЕ ВОПРОСЫ </t>
  </si>
  <si>
    <t>ОБРАЗОВАНИЕ</t>
  </si>
  <si>
    <t xml:space="preserve">Иные выплаты населению </t>
  </si>
  <si>
    <t>Иные межбюджетные трансферты</t>
  </si>
  <si>
    <t>1500000</t>
  </si>
  <si>
    <t>1510000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</si>
  <si>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</si>
  <si>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</si>
  <si>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</si>
  <si>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</si>
  <si>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</si>
  <si>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</si>
  <si>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0111</t>
  </si>
  <si>
    <t>Резервные фонды</t>
  </si>
  <si>
    <t>НАЦИОНАЛЬНАЯ ОБОРОНА</t>
  </si>
  <si>
    <t>0200</t>
  </si>
  <si>
    <t>0203</t>
  </si>
  <si>
    <t>Мобилизационная и вневойсковая подготовка</t>
  </si>
  <si>
    <t>Мероприятия по предупреждению и ликвидации последствий затопления населённых пунктов</t>
  </si>
  <si>
    <t>1518851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</si>
  <si>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</si>
  <si>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</si>
  <si>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</t>
  </si>
  <si>
    <t>1518852</t>
  </si>
  <si>
    <t>Обеспечение первичных мер пожарной безопасности населённых пунктов(мероприятия по первичным мерам пожарной безопасности)</t>
  </si>
  <si>
    <t>1518853</t>
  </si>
  <si>
    <t>Обеспечение пожарной безопасности</t>
  </si>
  <si>
    <t>0310</t>
  </si>
  <si>
    <t>Подпрограмма "Благоустройство и поддержка жилищно-коммунального хозяйства"на 2014-2016 годы</t>
  </si>
  <si>
    <t>1520000</t>
  </si>
  <si>
    <t xml:space="preserve">Уличное освещение </t>
  </si>
  <si>
    <t>1528861</t>
  </si>
  <si>
    <t>Жилищно-коммунальное хозяйство</t>
  </si>
  <si>
    <t>Благоустройство</t>
  </si>
  <si>
    <t>0503</t>
  </si>
  <si>
    <t>Сбор и вывоз ТБО, ликвидация несанкционированных свалок</t>
  </si>
  <si>
    <t>1528862</t>
  </si>
  <si>
    <t>Прочие мероприятия в области благоустройства</t>
  </si>
  <si>
    <t>1528863</t>
  </si>
  <si>
    <t>Оказание ритуальных услуг</t>
  </si>
  <si>
    <t>1528864</t>
  </si>
  <si>
    <t>Содержание мест захоронения</t>
  </si>
  <si>
    <t>1528865</t>
  </si>
  <si>
    <t>Содержание автомобильных дорог общего пользования  местного значения за счёт средств краевого бюджета</t>
  </si>
  <si>
    <t>1527508</t>
  </si>
  <si>
    <t>НАЦИОНАЛЬНАЯ ЭКОНОМИКА</t>
  </si>
  <si>
    <t>Содержание автомобильных дорог общего пользования  местного значения за счёт средств бюджета сельсовета в рамках долевого финансирования</t>
  </si>
  <si>
    <t>1528508</t>
  </si>
  <si>
    <t xml:space="preserve">Содержание автомобильных дорог общего пользования  местного значения за счёт средств бюджета сельсовета </t>
  </si>
  <si>
    <t>1528866</t>
  </si>
  <si>
    <t>Оформление правоустанавливающих документов для постановки на учёт автомобильных дорог местного значения</t>
  </si>
  <si>
    <t>1528867</t>
  </si>
  <si>
    <t>Разработка проектов организации дорожного движения и схем дислокации дорожных знаков</t>
  </si>
  <si>
    <t>1528868</t>
  </si>
  <si>
    <t>Ремонт системы водоснабжения</t>
  </si>
  <si>
    <t>1528869</t>
  </si>
  <si>
    <t>Подпрограмма "Поддержка и развитие социальной сферы"</t>
  </si>
  <si>
    <t>1530000</t>
  </si>
  <si>
    <t xml:space="preserve">Доплата к муниципальным пенсиям </t>
  </si>
  <si>
    <t>1538221</t>
  </si>
  <si>
    <t>Проведение оздоровительных и других мероприятий для детей и молодёжи</t>
  </si>
  <si>
    <t>1538881</t>
  </si>
  <si>
    <t>Молодёжная политика и оздоровление детей</t>
  </si>
  <si>
    <t>Проведение спортивных мероприятий (соревнования)</t>
  </si>
  <si>
    <t>1538882</t>
  </si>
  <si>
    <t>ФИЗИЧЕСКАЯ КУЛЬТУРА И СПОРТ</t>
  </si>
  <si>
    <t>Физическая культура</t>
  </si>
  <si>
    <t>1101</t>
  </si>
  <si>
    <t>Развитие культурно-досуговой и творческой деятельности</t>
  </si>
  <si>
    <t>1538883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</si>
  <si>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</t>
  </si>
  <si>
    <t>1540000</t>
  </si>
  <si>
    <t>Межбюджетные трансферты</t>
  </si>
  <si>
    <t>1548621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</si>
  <si>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</si>
  <si>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</si>
  <si>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>1403</t>
  </si>
  <si>
    <t>Предоставление прочих межбюджетных трансфертов бюджету муниципального района общего характера</t>
  </si>
  <si>
    <t>1548622</t>
  </si>
  <si>
    <t>Выполнение кадастровых работ по образованию земельных участков из земель государственной (муниципальной) собственности</t>
  </si>
  <si>
    <t>1548891</t>
  </si>
  <si>
    <t>1900000</t>
  </si>
  <si>
    <t>1910000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</si>
  <si>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</si>
  <si>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1910010</t>
  </si>
  <si>
    <t>1920000</t>
  </si>
  <si>
    <t>1920010</t>
  </si>
  <si>
    <t>Прочие непрограммные расходы</t>
  </si>
  <si>
    <t xml:space="preserve">Выполнение государственных полномочий по созданию и обеспечению деятельности административных  комиссий в рамках непрограммных расходов </t>
  </si>
  <si>
    <t xml:space="preserve">Осуществление первичного воинского учета на территориях где отсутствуют военные комиссариаты в рамках непрограммных расходов </t>
  </si>
  <si>
    <t>1965118</t>
  </si>
  <si>
    <t>1957514</t>
  </si>
  <si>
    <t>ВСЕГО</t>
  </si>
  <si>
    <t>Управление муниципальными финансами сельсовета</t>
  </si>
  <si>
    <t>Непрограммные расходы  сельсовета</t>
  </si>
  <si>
    <t>1930020</t>
  </si>
  <si>
    <t xml:space="preserve">Резервный фонд администрации сельсовета </t>
  </si>
  <si>
    <t xml:space="preserve">Глава муниципального образования  </t>
  </si>
  <si>
    <t xml:space="preserve">Функционирование администрации сельсовета </t>
  </si>
  <si>
    <t>1940030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</si>
  <si>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</si>
  <si>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</si>
  <si>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</si>
  <si>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</si>
  <si>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</si>
  <si>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</si>
  <si>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</si>
  <si>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</si>
  <si>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</si>
  <si>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</si>
  <si>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</si>
  <si>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</si>
  <si>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</si>
  <si>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</si>
  <si>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</si>
  <si>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</si>
  <si>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</si>
  <si>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</si>
  <si>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</si>
  <si>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</si>
  <si>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</si>
  <si>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</si>
  <si>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</si>
  <si>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</si>
  <si>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</si>
  <si>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</si>
  <si>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</si>
  <si>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</si>
  <si>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</si>
  <si>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</si>
  <si>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</si>
  <si>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</si>
  <si>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</si>
  <si>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</si>
  <si>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</si>
  <si>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</si>
  <si>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</si>
  <si>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</si>
  <si>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</si>
  <si>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</si>
  <si>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</si>
  <si>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</si>
  <si>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</si>
  <si>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</si>
  <si>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</si>
  <si>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</si>
  <si>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</si>
  <si>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</si>
  <si>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</si>
  <si>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</si>
  <si>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</si>
  <si>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</si>
  <si>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</si>
  <si>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</si>
  <si>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</si>
  <si>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</si>
  <si>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</si>
  <si>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</si>
  <si>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</si>
  <si>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</si>
  <si>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</si>
  <si>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</si>
  <si>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</si>
  <si>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</si>
  <si>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</si>
  <si>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</si>
  <si>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</si>
  <si>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</si>
  <si>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</si>
  <si>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</si>
  <si>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</si>
  <si>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</si>
  <si>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</si>
  <si>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</si>
  <si>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</si>
  <si>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</si>
  <si>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</si>
  <si>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</si>
  <si>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</si>
  <si>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</si>
  <si>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</si>
  <si>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</si>
  <si>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</si>
  <si>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</si>
  <si>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</si>
  <si>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</si>
  <si>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</si>
  <si>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</si>
  <si>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</si>
  <si>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</si>
  <si>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</si>
  <si>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</si>
  <si>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</si>
  <si>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</si>
  <si>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</si>
  <si>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</si>
  <si>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</si>
  <si>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</si>
  <si>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</si>
  <si>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</si>
  <si>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</si>
  <si>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</si>
  <si>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</si>
  <si>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</si>
  <si>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</si>
  <si>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</si>
  <si>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</si>
  <si>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</si>
  <si>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</si>
  <si>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</si>
  <si>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</si>
  <si>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</si>
  <si>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</si>
  <si>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</si>
  <si>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</si>
  <si>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</si>
  <si>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</si>
  <si>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</si>
  <si>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</si>
  <si>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</si>
  <si>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</si>
  <si>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</si>
  <si>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</si>
  <si>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</si>
  <si>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</si>
  <si>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</si>
  <si>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139</t>
  </si>
  <si>
    <t>140</t>
  </si>
  <si>
    <t>141</t>
  </si>
  <si>
    <t>142</t>
  </si>
  <si>
    <t>143</t>
  </si>
  <si>
    <t>144</t>
  </si>
  <si>
    <t>145</t>
  </si>
  <si>
    <t>146</t>
  </si>
  <si>
    <t>Сумма на  2015 год</t>
  </si>
  <si>
    <t>Сумма на  2016 год</t>
  </si>
  <si>
    <t xml:space="preserve">Распределение бюджетных ассигнований по целевым статьям (муниципальным  программам Городокского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бюджета </t>
  </si>
  <si>
    <t>Муниципальная программа "Социально-экономическое развитие Городокского сельсовета Минусинского района Красноярского края"на 2014-2016 годы</t>
  </si>
  <si>
    <t>Подпрограмма "Защита населения и территории сельсовета от чрезвычайных ситуаций и стихийных бедствий, пожаров"</t>
  </si>
  <si>
    <t xml:space="preserve">Приложение 7 </t>
  </si>
  <si>
    <t>Функционирование законодательных(представительных) органов местного самоуправления</t>
  </si>
  <si>
    <t>0103</t>
  </si>
  <si>
    <t>Руководство и управление в сфере установленных функций сельского Совета депутатов. Функционирование сельского Совета депутатов</t>
  </si>
  <si>
    <t>1910040</t>
  </si>
  <si>
    <t>(рублей)</t>
  </si>
  <si>
    <t>к Решению Городокского сельского Совета депутатов</t>
  </si>
  <si>
    <t>1538611</t>
  </si>
  <si>
    <t>320</t>
  </si>
  <si>
    <t>800</t>
  </si>
  <si>
    <t>850</t>
  </si>
  <si>
    <t>1927502</t>
  </si>
  <si>
    <t xml:space="preserve">Расходы на погашение кредиторской задолженности за 2013 год по проведению обязательных энергетических обследований муниципальных учреждений </t>
  </si>
  <si>
    <t xml:space="preserve"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</t>
  </si>
  <si>
    <t>1928502</t>
  </si>
  <si>
    <t>171</t>
  </si>
  <si>
    <t>1987508</t>
  </si>
  <si>
    <t>172</t>
  </si>
  <si>
    <t>173</t>
  </si>
  <si>
    <t>174</t>
  </si>
  <si>
    <t>175</t>
  </si>
  <si>
    <t xml:space="preserve">Расходы на погашение кредиторской задолженности 2013 года за содержание автомобильных дорог общего пользования местного значения городских округов, городских и сельских поселений по ДЦП "Дороги Красноярья" на 2012-2016 годы, утвержденной постановлением Правительства Красноярского края от 18 октября 2011 г. № 628-п </t>
  </si>
  <si>
    <t>на 2015-2017 годы</t>
  </si>
  <si>
    <t>Сумма на  2017 год</t>
  </si>
  <si>
    <t>от 29.12.2014 г.№ 139-рс</t>
  </si>
  <si>
    <t>134</t>
  </si>
  <si>
    <t>135</t>
  </si>
  <si>
    <t>136</t>
  </si>
  <si>
    <t>137</t>
  </si>
  <si>
    <t>138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</si>
</sst>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4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6" fillId="33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14" fillId="36" borderId="10" xfId="0" applyNumberFormat="1" applyFont="1" applyFill="1" applyBorder="1" applyAlignment="1">
      <alignment horizontal="center" vertical="top" wrapText="1"/>
    </xf>
    <xf numFmtId="4" fontId="15" fillId="36" borderId="10" xfId="0" applyNumberFormat="1" applyFont="1" applyFill="1" applyBorder="1" applyAlignment="1">
      <alignment vertical="top" wrapText="1"/>
    </xf>
    <xf numFmtId="4" fontId="14" fillId="34" borderId="10" xfId="0" applyNumberFormat="1" applyFont="1" applyFill="1" applyBorder="1" applyAlignment="1">
      <alignment vertical="top" wrapText="1"/>
    </xf>
    <xf numFmtId="4" fontId="15" fillId="34" borderId="10" xfId="0" applyNumberFormat="1" applyFont="1" applyFill="1" applyBorder="1" applyAlignment="1">
      <alignment vertical="top" wrapText="1"/>
    </xf>
    <xf numFmtId="4" fontId="17" fillId="33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/>
    </xf>
    <xf numFmtId="4" fontId="10" fillId="34" borderId="10" xfId="0" applyNumberFormat="1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vertical="top" wrapText="1"/>
    </xf>
    <xf numFmtId="4" fontId="10" fillId="37" borderId="10" xfId="0" applyNumberFormat="1" applyFont="1" applyFill="1" applyBorder="1" applyAlignment="1">
      <alignment vertical="top" wrapText="1"/>
    </xf>
    <xf numFmtId="4" fontId="15" fillId="33" borderId="11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14" fillId="36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justify" vertical="center" wrapText="1"/>
    </xf>
    <xf numFmtId="2" fontId="16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1" fillId="0" borderId="10" xfId="56" applyFont="1" applyFill="1" applyBorder="1" applyAlignment="1">
      <alignment horizontal="justify" vertical="center" wrapText="1"/>
      <protection/>
    </xf>
    <xf numFmtId="2" fontId="14" fillId="36" borderId="10" xfId="0" applyNumberFormat="1" applyFont="1" applyFill="1" applyBorder="1" applyAlignment="1">
      <alignment horizontal="justify" vertical="center" wrapText="1"/>
    </xf>
    <xf numFmtId="2" fontId="16" fillId="35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justify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53" applyFont="1" applyFill="1" applyAlignment="1">
      <alignment horizontal="right" wrapText="1"/>
      <protection/>
    </xf>
    <xf numFmtId="0" fontId="2" fillId="0" borderId="0" xfId="57" applyFont="1" applyFill="1" applyAlignment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Лист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view="pageBreakPreview" zoomScaleSheetLayoutView="100" zoomScalePageLayoutView="0" workbookViewId="0" topLeftCell="A1">
      <selection activeCell="A201" sqref="A201"/>
    </sheetView>
  </sheetViews>
  <sheetFormatPr defaultColWidth="9.00390625" defaultRowHeight="12.75"/>
  <cols>
    <col min="1" max="1" width="6.75390625" style="4" customWidth="1"/>
    <col min="2" max="2" width="52.75390625" style="38" customWidth="1"/>
    <col min="3" max="3" width="11.625" style="1" customWidth="1"/>
    <col min="4" max="4" width="8.375" style="1" customWidth="1"/>
    <col min="5" max="5" width="9.625" style="1" customWidth="1"/>
    <col min="6" max="6" width="16.125" style="5" customWidth="1"/>
    <col min="7" max="8" width="16.875" style="3" customWidth="1"/>
    <col min="9" max="16384" width="9.125" style="3" customWidth="1"/>
  </cols>
  <sheetData>
    <row r="1" spans="4:8" ht="12.75">
      <c r="D1" s="6"/>
      <c r="F1" s="55" t="s">
        <v>286</v>
      </c>
      <c r="G1" s="55"/>
      <c r="H1" s="55"/>
    </row>
    <row r="2" spans="4:8" ht="13.5" customHeight="1">
      <c r="D2" s="6"/>
      <c r="F2" s="56" t="s">
        <v>292</v>
      </c>
      <c r="G2" s="56"/>
      <c r="H2" s="56"/>
    </row>
    <row r="3" spans="4:8" ht="12.75">
      <c r="D3" s="7"/>
      <c r="F3" s="57" t="s">
        <v>310</v>
      </c>
      <c r="G3" s="57"/>
      <c r="H3" s="57"/>
    </row>
    <row r="4" spans="4:6" ht="12.75">
      <c r="D4" s="8"/>
      <c r="F4" s="8"/>
    </row>
    <row r="5" spans="1:8" s="2" customFormat="1" ht="66.75" customHeight="1">
      <c r="A5" s="53" t="s">
        <v>283</v>
      </c>
      <c r="B5" s="53"/>
      <c r="C5" s="53"/>
      <c r="D5" s="53"/>
      <c r="E5" s="53"/>
      <c r="F5" s="53"/>
      <c r="G5" s="53"/>
      <c r="H5" s="53"/>
    </row>
    <row r="6" spans="1:8" s="2" customFormat="1" ht="21" customHeight="1">
      <c r="A6" s="54" t="s">
        <v>308</v>
      </c>
      <c r="B6" s="54"/>
      <c r="C6" s="54"/>
      <c r="D6" s="54"/>
      <c r="E6" s="54"/>
      <c r="F6" s="54"/>
      <c r="G6" s="54"/>
      <c r="H6" s="54"/>
    </row>
    <row r="7" spans="1:6" s="2" customFormat="1" ht="15">
      <c r="A7" s="10"/>
      <c r="B7" s="39"/>
      <c r="C7" s="9"/>
      <c r="D7" s="9"/>
      <c r="E7" s="9"/>
      <c r="F7" s="9"/>
    </row>
    <row r="8" ht="12.75">
      <c r="H8" s="52" t="s">
        <v>291</v>
      </c>
    </row>
    <row r="9" spans="1:8" ht="54.75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281</v>
      </c>
      <c r="G9" s="14" t="s">
        <v>282</v>
      </c>
      <c r="H9" s="14" t="s">
        <v>309</v>
      </c>
    </row>
    <row r="10" spans="1:8" ht="18.75">
      <c r="A10" s="16"/>
      <c r="B10" s="13" t="s">
        <v>5</v>
      </c>
      <c r="C10" s="13" t="s">
        <v>0</v>
      </c>
      <c r="D10" s="13" t="s">
        <v>6</v>
      </c>
      <c r="E10" s="13" t="s">
        <v>7</v>
      </c>
      <c r="F10" s="13" t="s">
        <v>8</v>
      </c>
      <c r="G10" s="15">
        <v>6</v>
      </c>
      <c r="H10" s="15">
        <v>7</v>
      </c>
    </row>
    <row r="11" spans="1:8" ht="78.75" customHeight="1">
      <c r="A11" s="16" t="s">
        <v>5</v>
      </c>
      <c r="B11" s="40" t="s">
        <v>284</v>
      </c>
      <c r="C11" s="27" t="s">
        <v>51</v>
      </c>
      <c r="D11" s="27"/>
      <c r="E11" s="27"/>
      <c r="F11" s="28">
        <f>F12+F37+F99+F125</f>
        <v>2314853</v>
      </c>
      <c r="G11" s="28">
        <f>G12+G37+G99+G125</f>
        <v>1828956</v>
      </c>
      <c r="H11" s="28">
        <f>H12+H37+H99+H125</f>
        <v>1791556</v>
      </c>
    </row>
    <row r="12" spans="1:8" ht="73.5" customHeight="1">
      <c r="A12" s="16" t="s">
        <v>0</v>
      </c>
      <c r="B12" s="41" t="s">
        <v>285</v>
      </c>
      <c r="C12" s="21" t="s">
        <v>52</v>
      </c>
      <c r="D12" s="21"/>
      <c r="E12" s="21"/>
      <c r="F12" s="30">
        <f>F13+F18+F27</f>
        <v>21000</v>
      </c>
      <c r="G12" s="30">
        <f>G13+G18+G27</f>
        <v>21000</v>
      </c>
      <c r="H12" s="30">
        <f>H13+H18+H27</f>
        <v>21000</v>
      </c>
    </row>
    <row r="13" spans="1:8" ht="62.25" customHeight="1">
      <c r="A13" s="16" t="s">
        <v>6</v>
      </c>
      <c r="B13" s="42" t="s">
        <v>65</v>
      </c>
      <c r="C13" s="18" t="s">
        <v>66</v>
      </c>
      <c r="D13" s="19"/>
      <c r="E13" s="19"/>
      <c r="F13" s="31">
        <f aca="true" t="shared" si="0" ref="F13:H16">F14</f>
        <v>1000</v>
      </c>
      <c r="G13" s="31">
        <f t="shared" si="0"/>
        <v>1000</v>
      </c>
      <c r="H13" s="31">
        <f t="shared" si="0"/>
        <v>1000</v>
      </c>
    </row>
    <row r="14" spans="1:8" ht="40.5" customHeight="1">
      <c r="A14" s="16" t="s">
        <v>7</v>
      </c>
      <c r="B14" s="43" t="s">
        <v>18</v>
      </c>
      <c r="C14" s="16" t="s">
        <v>66</v>
      </c>
      <c r="D14" s="16" t="s">
        <v>19</v>
      </c>
      <c r="E14" s="16"/>
      <c r="F14" s="11">
        <f t="shared" si="0"/>
        <v>1000</v>
      </c>
      <c r="G14" s="11">
        <f t="shared" si="0"/>
        <v>1000</v>
      </c>
      <c r="H14" s="11">
        <f t="shared" si="0"/>
        <v>1000</v>
      </c>
    </row>
    <row r="15" spans="1:8" ht="57.75" customHeight="1">
      <c r="A15" s="16" t="s">
        <v>8</v>
      </c>
      <c r="B15" s="43" t="s">
        <v>20</v>
      </c>
      <c r="C15" s="16" t="s">
        <v>66</v>
      </c>
      <c r="D15" s="16" t="s">
        <v>21</v>
      </c>
      <c r="E15" s="16"/>
      <c r="F15" s="11">
        <f t="shared" si="0"/>
        <v>1000</v>
      </c>
      <c r="G15" s="11">
        <f t="shared" si="0"/>
        <v>1000</v>
      </c>
      <c r="H15" s="11">
        <f t="shared" si="0"/>
        <v>1000</v>
      </c>
    </row>
    <row r="16" spans="1:8" ht="56.25">
      <c r="A16" s="16" t="s">
        <v>147</v>
      </c>
      <c r="B16" s="43" t="s">
        <v>44</v>
      </c>
      <c r="C16" s="16" t="s">
        <v>66</v>
      </c>
      <c r="D16" s="16" t="s">
        <v>21</v>
      </c>
      <c r="E16" s="16" t="s">
        <v>43</v>
      </c>
      <c r="F16" s="11">
        <f t="shared" si="0"/>
        <v>1000</v>
      </c>
      <c r="G16" s="11">
        <f t="shared" si="0"/>
        <v>1000</v>
      </c>
      <c r="H16" s="11">
        <f t="shared" si="0"/>
        <v>1000</v>
      </c>
    </row>
    <row r="17" spans="1:8" ht="75.75" customHeight="1">
      <c r="A17" s="16" t="s">
        <v>148</v>
      </c>
      <c r="B17" s="43" t="s">
        <v>67</v>
      </c>
      <c r="C17" s="16" t="s">
        <v>66</v>
      </c>
      <c r="D17" s="16" t="s">
        <v>21</v>
      </c>
      <c r="E17" s="16" t="s">
        <v>68</v>
      </c>
      <c r="F17" s="11">
        <v>1000</v>
      </c>
      <c r="G17" s="32">
        <v>1000</v>
      </c>
      <c r="H17" s="32">
        <v>1000</v>
      </c>
    </row>
    <row r="18" spans="1:8" ht="62.25" customHeight="1">
      <c r="A18" s="16" t="s">
        <v>149</v>
      </c>
      <c r="B18" s="42" t="s">
        <v>69</v>
      </c>
      <c r="C18" s="18" t="s">
        <v>70</v>
      </c>
      <c r="D18" s="18"/>
      <c r="E18" s="18"/>
      <c r="F18" s="20">
        <f>F19+F23</f>
        <v>20000</v>
      </c>
      <c r="G18" s="20">
        <f>G19+G23</f>
        <v>20000</v>
      </c>
      <c r="H18" s="20">
        <f>H19+H23</f>
        <v>20000</v>
      </c>
    </row>
    <row r="19" spans="1:8" ht="39.75" customHeight="1">
      <c r="A19" s="16" t="s">
        <v>150</v>
      </c>
      <c r="B19" s="43" t="s">
        <v>18</v>
      </c>
      <c r="C19" s="16" t="s">
        <v>70</v>
      </c>
      <c r="D19" s="16" t="s">
        <v>19</v>
      </c>
      <c r="E19" s="16"/>
      <c r="F19" s="11">
        <f aca="true" t="shared" si="1" ref="F19:H21">F20</f>
        <v>20000</v>
      </c>
      <c r="G19" s="11">
        <f t="shared" si="1"/>
        <v>20000</v>
      </c>
      <c r="H19" s="11">
        <f t="shared" si="1"/>
        <v>20000</v>
      </c>
    </row>
    <row r="20" spans="1:8" ht="56.25" customHeight="1">
      <c r="A20" s="16" t="s">
        <v>151</v>
      </c>
      <c r="B20" s="43" t="s">
        <v>20</v>
      </c>
      <c r="C20" s="16" t="s">
        <v>70</v>
      </c>
      <c r="D20" s="16" t="s">
        <v>21</v>
      </c>
      <c r="E20" s="16"/>
      <c r="F20" s="11">
        <f t="shared" si="1"/>
        <v>20000</v>
      </c>
      <c r="G20" s="11">
        <f t="shared" si="1"/>
        <v>20000</v>
      </c>
      <c r="H20" s="11">
        <f t="shared" si="1"/>
        <v>20000</v>
      </c>
    </row>
    <row r="21" spans="1:8" ht="56.25" customHeight="1">
      <c r="A21" s="16" t="s">
        <v>152</v>
      </c>
      <c r="B21" s="43" t="s">
        <v>44</v>
      </c>
      <c r="C21" s="16" t="s">
        <v>70</v>
      </c>
      <c r="D21" s="16" t="s">
        <v>21</v>
      </c>
      <c r="E21" s="16" t="s">
        <v>43</v>
      </c>
      <c r="F21" s="11">
        <f t="shared" si="1"/>
        <v>20000</v>
      </c>
      <c r="G21" s="11">
        <f t="shared" si="1"/>
        <v>20000</v>
      </c>
      <c r="H21" s="11">
        <f t="shared" si="1"/>
        <v>20000</v>
      </c>
    </row>
    <row r="22" spans="1:8" ht="75.75" customHeight="1">
      <c r="A22" s="16" t="s">
        <v>153</v>
      </c>
      <c r="B22" s="43" t="s">
        <v>67</v>
      </c>
      <c r="C22" s="16" t="s">
        <v>70</v>
      </c>
      <c r="D22" s="16" t="s">
        <v>21</v>
      </c>
      <c r="E22" s="16" t="s">
        <v>68</v>
      </c>
      <c r="F22" s="11">
        <v>20000</v>
      </c>
      <c r="G22" s="32">
        <v>20000</v>
      </c>
      <c r="H22" s="32">
        <v>20000</v>
      </c>
    </row>
    <row r="23" spans="1:8" ht="75.75" customHeight="1" hidden="1">
      <c r="A23" s="16" t="s">
        <v>154</v>
      </c>
      <c r="B23" s="43" t="s">
        <v>18</v>
      </c>
      <c r="C23" s="16" t="s">
        <v>70</v>
      </c>
      <c r="D23" s="16" t="s">
        <v>24</v>
      </c>
      <c r="E23" s="16"/>
      <c r="F23" s="11">
        <f aca="true" t="shared" si="2" ref="F23:H25">F24</f>
        <v>0</v>
      </c>
      <c r="G23" s="11">
        <f t="shared" si="2"/>
        <v>0</v>
      </c>
      <c r="H23" s="11">
        <f t="shared" si="2"/>
        <v>0</v>
      </c>
    </row>
    <row r="24" spans="1:8" ht="75.75" customHeight="1" hidden="1">
      <c r="A24" s="16" t="s">
        <v>155</v>
      </c>
      <c r="B24" s="43" t="s">
        <v>20</v>
      </c>
      <c r="C24" s="16" t="s">
        <v>70</v>
      </c>
      <c r="D24" s="16" t="s">
        <v>294</v>
      </c>
      <c r="E24" s="16"/>
      <c r="F24" s="11">
        <f t="shared" si="2"/>
        <v>0</v>
      </c>
      <c r="G24" s="11">
        <f t="shared" si="2"/>
        <v>0</v>
      </c>
      <c r="H24" s="11">
        <f t="shared" si="2"/>
        <v>0</v>
      </c>
    </row>
    <row r="25" spans="1:8" ht="75.75" customHeight="1" hidden="1">
      <c r="A25" s="16" t="s">
        <v>156</v>
      </c>
      <c r="B25" s="43" t="s">
        <v>44</v>
      </c>
      <c r="C25" s="16" t="s">
        <v>70</v>
      </c>
      <c r="D25" s="16" t="s">
        <v>294</v>
      </c>
      <c r="E25" s="16" t="s">
        <v>43</v>
      </c>
      <c r="F25" s="11">
        <f t="shared" si="2"/>
        <v>0</v>
      </c>
      <c r="G25" s="11">
        <f t="shared" si="2"/>
        <v>0</v>
      </c>
      <c r="H25" s="11">
        <f t="shared" si="2"/>
        <v>0</v>
      </c>
    </row>
    <row r="26" spans="1:8" ht="75.75" customHeight="1" hidden="1">
      <c r="A26" s="16" t="s">
        <v>157</v>
      </c>
      <c r="B26" s="43" t="s">
        <v>67</v>
      </c>
      <c r="C26" s="16" t="s">
        <v>70</v>
      </c>
      <c r="D26" s="16" t="s">
        <v>294</v>
      </c>
      <c r="E26" s="16" t="s">
        <v>68</v>
      </c>
      <c r="F26" s="11"/>
      <c r="G26" s="32"/>
      <c r="H26" s="32"/>
    </row>
    <row r="27" spans="1:8" ht="78.75" customHeight="1" hidden="1">
      <c r="A27" s="16" t="s">
        <v>158</v>
      </c>
      <c r="B27" s="42" t="s">
        <v>71</v>
      </c>
      <c r="C27" s="18" t="s">
        <v>72</v>
      </c>
      <c r="D27" s="18"/>
      <c r="E27" s="18"/>
      <c r="F27" s="20">
        <f>F28+F32</f>
        <v>0</v>
      </c>
      <c r="G27" s="20">
        <f>G28+G32</f>
        <v>0</v>
      </c>
      <c r="H27" s="20">
        <f>H28+H32</f>
        <v>0</v>
      </c>
    </row>
    <row r="28" spans="1:8" ht="37.5" hidden="1">
      <c r="A28" s="16" t="s">
        <v>159</v>
      </c>
      <c r="B28" s="43" t="s">
        <v>18</v>
      </c>
      <c r="C28" s="16" t="s">
        <v>72</v>
      </c>
      <c r="D28" s="16" t="s">
        <v>19</v>
      </c>
      <c r="E28" s="16"/>
      <c r="F28" s="11">
        <f>F29</f>
        <v>0</v>
      </c>
      <c r="G28" s="11">
        <f aca="true" t="shared" si="3" ref="G28:H30">G29</f>
        <v>0</v>
      </c>
      <c r="H28" s="11">
        <f t="shared" si="3"/>
        <v>0</v>
      </c>
    </row>
    <row r="29" spans="1:8" ht="54.75" customHeight="1" hidden="1">
      <c r="A29" s="16" t="s">
        <v>160</v>
      </c>
      <c r="B29" s="43" t="s">
        <v>20</v>
      </c>
      <c r="C29" s="16" t="s">
        <v>72</v>
      </c>
      <c r="D29" s="16" t="s">
        <v>21</v>
      </c>
      <c r="E29" s="16"/>
      <c r="F29" s="11">
        <f>F30</f>
        <v>0</v>
      </c>
      <c r="G29" s="11">
        <f t="shared" si="3"/>
        <v>0</v>
      </c>
      <c r="H29" s="11">
        <f t="shared" si="3"/>
        <v>0</v>
      </c>
    </row>
    <row r="30" spans="1:8" ht="38.25" customHeight="1" hidden="1">
      <c r="A30" s="16" t="s">
        <v>161</v>
      </c>
      <c r="B30" s="43" t="s">
        <v>44</v>
      </c>
      <c r="C30" s="16" t="s">
        <v>72</v>
      </c>
      <c r="D30" s="16" t="s">
        <v>21</v>
      </c>
      <c r="E30" s="16" t="s">
        <v>43</v>
      </c>
      <c r="F30" s="11">
        <f>F31</f>
        <v>0</v>
      </c>
      <c r="G30" s="11">
        <f t="shared" si="3"/>
        <v>0</v>
      </c>
      <c r="H30" s="11">
        <f t="shared" si="3"/>
        <v>0</v>
      </c>
    </row>
    <row r="31" spans="1:8" ht="30" customHeight="1" hidden="1">
      <c r="A31" s="16" t="s">
        <v>162</v>
      </c>
      <c r="B31" s="43" t="s">
        <v>73</v>
      </c>
      <c r="C31" s="16" t="s">
        <v>72</v>
      </c>
      <c r="D31" s="16" t="s">
        <v>21</v>
      </c>
      <c r="E31" s="16" t="s">
        <v>74</v>
      </c>
      <c r="F31" s="11"/>
      <c r="G31" s="32"/>
      <c r="H31" s="32"/>
    </row>
    <row r="32" spans="1:8" ht="81" customHeight="1" hidden="1">
      <c r="A32" s="16" t="s">
        <v>159</v>
      </c>
      <c r="B32" s="42" t="s">
        <v>71</v>
      </c>
      <c r="C32" s="16" t="s">
        <v>72</v>
      </c>
      <c r="D32" s="16"/>
      <c r="E32" s="16"/>
      <c r="F32" s="11">
        <f>F33</f>
        <v>0</v>
      </c>
      <c r="G32" s="11">
        <f>G33</f>
        <v>0</v>
      </c>
      <c r="H32" s="11">
        <f>H33</f>
        <v>0</v>
      </c>
    </row>
    <row r="33" spans="1:8" ht="26.25" customHeight="1" hidden="1">
      <c r="A33" s="16" t="s">
        <v>160</v>
      </c>
      <c r="B33" s="43" t="s">
        <v>18</v>
      </c>
      <c r="C33" s="16" t="s">
        <v>72</v>
      </c>
      <c r="D33" s="16" t="s">
        <v>24</v>
      </c>
      <c r="E33" s="16"/>
      <c r="F33" s="11">
        <f>F34</f>
        <v>0</v>
      </c>
      <c r="G33" s="11">
        <f aca="true" t="shared" si="4" ref="G33:H35">G34</f>
        <v>0</v>
      </c>
      <c r="H33" s="11">
        <f t="shared" si="4"/>
        <v>0</v>
      </c>
    </row>
    <row r="34" spans="1:8" ht="56.25" hidden="1">
      <c r="A34" s="16" t="s">
        <v>161</v>
      </c>
      <c r="B34" s="43" t="s">
        <v>20</v>
      </c>
      <c r="C34" s="16" t="s">
        <v>72</v>
      </c>
      <c r="D34" s="16" t="s">
        <v>294</v>
      </c>
      <c r="E34" s="16"/>
      <c r="F34" s="11">
        <f>F35</f>
        <v>0</v>
      </c>
      <c r="G34" s="11">
        <f t="shared" si="4"/>
        <v>0</v>
      </c>
      <c r="H34" s="11">
        <f t="shared" si="4"/>
        <v>0</v>
      </c>
    </row>
    <row r="35" spans="1:8" ht="56.25" hidden="1">
      <c r="A35" s="16" t="s">
        <v>162</v>
      </c>
      <c r="B35" s="43" t="s">
        <v>44</v>
      </c>
      <c r="C35" s="16" t="s">
        <v>72</v>
      </c>
      <c r="D35" s="16" t="s">
        <v>294</v>
      </c>
      <c r="E35" s="16" t="s">
        <v>43</v>
      </c>
      <c r="F35" s="11">
        <f>F36</f>
        <v>0</v>
      </c>
      <c r="G35" s="11">
        <f t="shared" si="4"/>
        <v>0</v>
      </c>
      <c r="H35" s="11">
        <f t="shared" si="4"/>
        <v>0</v>
      </c>
    </row>
    <row r="36" spans="1:8" ht="26.25" customHeight="1" hidden="1">
      <c r="A36" s="16" t="s">
        <v>163</v>
      </c>
      <c r="B36" s="43" t="s">
        <v>73</v>
      </c>
      <c r="C36" s="16" t="s">
        <v>72</v>
      </c>
      <c r="D36" s="16" t="s">
        <v>294</v>
      </c>
      <c r="E36" s="16" t="s">
        <v>74</v>
      </c>
      <c r="F36" s="11"/>
      <c r="G36" s="32"/>
      <c r="H36" s="32"/>
    </row>
    <row r="37" spans="1:8" ht="60" customHeight="1">
      <c r="A37" s="16" t="s">
        <v>154</v>
      </c>
      <c r="B37" s="41" t="s">
        <v>75</v>
      </c>
      <c r="C37" s="22" t="s">
        <v>76</v>
      </c>
      <c r="D37" s="22"/>
      <c r="E37" s="22"/>
      <c r="F37" s="33">
        <f>F38+F45+F50+F59+F64+F69+F74+F79+F84+F89</f>
        <v>1802001</v>
      </c>
      <c r="G37" s="33">
        <f>G38+G45+G50+G59+G64+G69+G74+G79+G84+G89</f>
        <v>1662540</v>
      </c>
      <c r="H37" s="33">
        <f>H38+H45+H50+H59+H64+H69+H74+H79+H84+H89</f>
        <v>1625140</v>
      </c>
    </row>
    <row r="38" spans="1:8" ht="26.25" customHeight="1">
      <c r="A38" s="16" t="s">
        <v>155</v>
      </c>
      <c r="B38" s="44" t="s">
        <v>77</v>
      </c>
      <c r="C38" s="18" t="s">
        <v>78</v>
      </c>
      <c r="D38" s="18"/>
      <c r="E38" s="18"/>
      <c r="F38" s="20">
        <f>F39+F41</f>
        <v>1117308</v>
      </c>
      <c r="G38" s="20">
        <f>G39+G41</f>
        <v>1136940</v>
      </c>
      <c r="H38" s="20">
        <f>H39+H41</f>
        <v>1136940</v>
      </c>
    </row>
    <row r="39" spans="1:8" ht="94.5" customHeight="1">
      <c r="A39" s="16" t="s">
        <v>156</v>
      </c>
      <c r="B39" s="43" t="s">
        <v>14</v>
      </c>
      <c r="C39" s="16" t="s">
        <v>78</v>
      </c>
      <c r="D39" s="16" t="s">
        <v>15</v>
      </c>
      <c r="E39" s="16"/>
      <c r="F39" s="11">
        <f>F40</f>
        <v>466940</v>
      </c>
      <c r="G39" s="11">
        <f>G40</f>
        <v>466940</v>
      </c>
      <c r="H39" s="11">
        <f>H40</f>
        <v>466940</v>
      </c>
    </row>
    <row r="40" spans="1:8" ht="39" customHeight="1">
      <c r="A40" s="16" t="s">
        <v>157</v>
      </c>
      <c r="B40" s="43" t="s">
        <v>16</v>
      </c>
      <c r="C40" s="16" t="s">
        <v>78</v>
      </c>
      <c r="D40" s="16" t="s">
        <v>17</v>
      </c>
      <c r="E40" s="16"/>
      <c r="F40" s="11">
        <v>466940</v>
      </c>
      <c r="G40" s="11">
        <v>466940</v>
      </c>
      <c r="H40" s="11">
        <v>466940</v>
      </c>
    </row>
    <row r="41" spans="1:8" ht="39.75" customHeight="1">
      <c r="A41" s="16" t="s">
        <v>158</v>
      </c>
      <c r="B41" s="43" t="s">
        <v>18</v>
      </c>
      <c r="C41" s="16" t="s">
        <v>78</v>
      </c>
      <c r="D41" s="16" t="s">
        <v>19</v>
      </c>
      <c r="E41" s="16"/>
      <c r="F41" s="11">
        <f>F42</f>
        <v>650368</v>
      </c>
      <c r="G41" s="11">
        <f aca="true" t="shared" si="5" ref="G41:H43">G42</f>
        <v>670000</v>
      </c>
      <c r="H41" s="11">
        <f t="shared" si="5"/>
        <v>670000</v>
      </c>
    </row>
    <row r="42" spans="1:8" ht="59.25" customHeight="1">
      <c r="A42" s="16" t="s">
        <v>159</v>
      </c>
      <c r="B42" s="43" t="s">
        <v>20</v>
      </c>
      <c r="C42" s="16" t="s">
        <v>78</v>
      </c>
      <c r="D42" s="16" t="s">
        <v>21</v>
      </c>
      <c r="E42" s="16"/>
      <c r="F42" s="11">
        <f>F43</f>
        <v>650368</v>
      </c>
      <c r="G42" s="11">
        <f t="shared" si="5"/>
        <v>670000</v>
      </c>
      <c r="H42" s="11">
        <f t="shared" si="5"/>
        <v>670000</v>
      </c>
    </row>
    <row r="43" spans="1:8" ht="28.5" customHeight="1">
      <c r="A43" s="16" t="s">
        <v>160</v>
      </c>
      <c r="B43" s="43" t="s">
        <v>79</v>
      </c>
      <c r="C43" s="16" t="s">
        <v>78</v>
      </c>
      <c r="D43" s="16" t="s">
        <v>21</v>
      </c>
      <c r="E43" s="16" t="s">
        <v>30</v>
      </c>
      <c r="F43" s="11">
        <f>F44</f>
        <v>650368</v>
      </c>
      <c r="G43" s="11">
        <f t="shared" si="5"/>
        <v>670000</v>
      </c>
      <c r="H43" s="11">
        <f t="shared" si="5"/>
        <v>670000</v>
      </c>
    </row>
    <row r="44" spans="1:8" ht="24.75" customHeight="1">
      <c r="A44" s="16" t="s">
        <v>161</v>
      </c>
      <c r="B44" s="43" t="s">
        <v>80</v>
      </c>
      <c r="C44" s="16" t="s">
        <v>78</v>
      </c>
      <c r="D44" s="16" t="s">
        <v>21</v>
      </c>
      <c r="E44" s="16" t="s">
        <v>81</v>
      </c>
      <c r="F44" s="11">
        <v>650368</v>
      </c>
      <c r="G44" s="32">
        <v>670000</v>
      </c>
      <c r="H44" s="32">
        <v>670000</v>
      </c>
    </row>
    <row r="45" spans="1:8" ht="36.75" customHeight="1">
      <c r="A45" s="16" t="s">
        <v>162</v>
      </c>
      <c r="B45" s="42" t="s">
        <v>82</v>
      </c>
      <c r="C45" s="17" t="s">
        <v>83</v>
      </c>
      <c r="D45" s="17"/>
      <c r="E45" s="17"/>
      <c r="F45" s="34">
        <f>F46</f>
        <v>20000</v>
      </c>
      <c r="G45" s="34">
        <f aca="true" t="shared" si="6" ref="G45:H48">G46</f>
        <v>20000</v>
      </c>
      <c r="H45" s="34">
        <f t="shared" si="6"/>
        <v>20000</v>
      </c>
    </row>
    <row r="46" spans="1:8" ht="36" customHeight="1">
      <c r="A46" s="16" t="s">
        <v>163</v>
      </c>
      <c r="B46" s="43" t="s">
        <v>18</v>
      </c>
      <c r="C46" s="16" t="s">
        <v>83</v>
      </c>
      <c r="D46" s="16" t="s">
        <v>19</v>
      </c>
      <c r="E46" s="16"/>
      <c r="F46" s="35">
        <f>F47</f>
        <v>20000</v>
      </c>
      <c r="G46" s="35">
        <f t="shared" si="6"/>
        <v>20000</v>
      </c>
      <c r="H46" s="35">
        <f t="shared" si="6"/>
        <v>20000</v>
      </c>
    </row>
    <row r="47" spans="1:8" ht="56.25">
      <c r="A47" s="16" t="s">
        <v>164</v>
      </c>
      <c r="B47" s="43" t="s">
        <v>20</v>
      </c>
      <c r="C47" s="16" t="s">
        <v>83</v>
      </c>
      <c r="D47" s="16" t="s">
        <v>21</v>
      </c>
      <c r="E47" s="16"/>
      <c r="F47" s="35">
        <f>F48</f>
        <v>20000</v>
      </c>
      <c r="G47" s="35">
        <f t="shared" si="6"/>
        <v>20000</v>
      </c>
      <c r="H47" s="35">
        <f t="shared" si="6"/>
        <v>20000</v>
      </c>
    </row>
    <row r="48" spans="1:8" ht="28.5" customHeight="1">
      <c r="A48" s="16" t="s">
        <v>165</v>
      </c>
      <c r="B48" s="43" t="s">
        <v>79</v>
      </c>
      <c r="C48" s="16" t="s">
        <v>83</v>
      </c>
      <c r="D48" s="16" t="s">
        <v>21</v>
      </c>
      <c r="E48" s="16" t="s">
        <v>30</v>
      </c>
      <c r="F48" s="35">
        <f>F49</f>
        <v>20000</v>
      </c>
      <c r="G48" s="35">
        <f t="shared" si="6"/>
        <v>20000</v>
      </c>
      <c r="H48" s="35">
        <f t="shared" si="6"/>
        <v>20000</v>
      </c>
    </row>
    <row r="49" spans="1:8" ht="29.25" customHeight="1">
      <c r="A49" s="16" t="s">
        <v>166</v>
      </c>
      <c r="B49" s="43" t="s">
        <v>80</v>
      </c>
      <c r="C49" s="16" t="s">
        <v>83</v>
      </c>
      <c r="D49" s="16" t="s">
        <v>21</v>
      </c>
      <c r="E49" s="16" t="s">
        <v>81</v>
      </c>
      <c r="F49" s="35">
        <v>20000</v>
      </c>
      <c r="G49" s="35">
        <v>20000</v>
      </c>
      <c r="H49" s="35">
        <v>20000</v>
      </c>
    </row>
    <row r="50" spans="1:8" ht="38.25" customHeight="1">
      <c r="A50" s="16" t="s">
        <v>167</v>
      </c>
      <c r="B50" s="42" t="s">
        <v>84</v>
      </c>
      <c r="C50" s="18" t="s">
        <v>85</v>
      </c>
      <c r="D50" s="18"/>
      <c r="E50" s="18"/>
      <c r="F50" s="20">
        <f>F51+F55</f>
        <v>246000</v>
      </c>
      <c r="G50" s="20">
        <f>G51+G55</f>
        <v>246000</v>
      </c>
      <c r="H50" s="20">
        <f>H51+H55</f>
        <v>246000</v>
      </c>
    </row>
    <row r="51" spans="1:8" ht="39.75" customHeight="1">
      <c r="A51" s="16" t="s">
        <v>168</v>
      </c>
      <c r="B51" s="43" t="s">
        <v>18</v>
      </c>
      <c r="C51" s="16" t="s">
        <v>85</v>
      </c>
      <c r="D51" s="16" t="s">
        <v>19</v>
      </c>
      <c r="E51" s="16"/>
      <c r="F51" s="11">
        <f>F52</f>
        <v>245000</v>
      </c>
      <c r="G51" s="11">
        <f aca="true" t="shared" si="7" ref="G51:H57">G52</f>
        <v>245000</v>
      </c>
      <c r="H51" s="11">
        <f t="shared" si="7"/>
        <v>245000</v>
      </c>
    </row>
    <row r="52" spans="1:8" ht="54.75" customHeight="1">
      <c r="A52" s="16" t="s">
        <v>169</v>
      </c>
      <c r="B52" s="43" t="s">
        <v>20</v>
      </c>
      <c r="C52" s="16" t="s">
        <v>85</v>
      </c>
      <c r="D52" s="16" t="s">
        <v>21</v>
      </c>
      <c r="E52" s="16"/>
      <c r="F52" s="11">
        <f>F53</f>
        <v>245000</v>
      </c>
      <c r="G52" s="11">
        <f t="shared" si="7"/>
        <v>245000</v>
      </c>
      <c r="H52" s="11">
        <f t="shared" si="7"/>
        <v>245000</v>
      </c>
    </row>
    <row r="53" spans="1:8" ht="28.5" customHeight="1">
      <c r="A53" s="16" t="s">
        <v>170</v>
      </c>
      <c r="B53" s="43" t="s">
        <v>79</v>
      </c>
      <c r="C53" s="16" t="s">
        <v>85</v>
      </c>
      <c r="D53" s="16" t="s">
        <v>21</v>
      </c>
      <c r="E53" s="16" t="s">
        <v>30</v>
      </c>
      <c r="F53" s="11">
        <f>F54</f>
        <v>245000</v>
      </c>
      <c r="G53" s="11">
        <f t="shared" si="7"/>
        <v>245000</v>
      </c>
      <c r="H53" s="11">
        <f t="shared" si="7"/>
        <v>245000</v>
      </c>
    </row>
    <row r="54" spans="1:8" ht="26.25" customHeight="1">
      <c r="A54" s="16" t="s">
        <v>171</v>
      </c>
      <c r="B54" s="43" t="s">
        <v>80</v>
      </c>
      <c r="C54" s="16" t="s">
        <v>85</v>
      </c>
      <c r="D54" s="16" t="s">
        <v>21</v>
      </c>
      <c r="E54" s="16" t="s">
        <v>81</v>
      </c>
      <c r="F54" s="11">
        <v>245000</v>
      </c>
      <c r="G54" s="11">
        <v>245000</v>
      </c>
      <c r="H54" s="11">
        <v>245000</v>
      </c>
    </row>
    <row r="55" spans="1:8" ht="39.75" customHeight="1">
      <c r="A55" s="16" t="s">
        <v>172</v>
      </c>
      <c r="B55" s="43" t="s">
        <v>18</v>
      </c>
      <c r="C55" s="16" t="s">
        <v>85</v>
      </c>
      <c r="D55" s="16" t="s">
        <v>295</v>
      </c>
      <c r="E55" s="16"/>
      <c r="F55" s="11">
        <f>F56</f>
        <v>1000</v>
      </c>
      <c r="G55" s="11">
        <f t="shared" si="7"/>
        <v>1000</v>
      </c>
      <c r="H55" s="11">
        <f t="shared" si="7"/>
        <v>1000</v>
      </c>
    </row>
    <row r="56" spans="1:8" ht="54" customHeight="1">
      <c r="A56" s="16" t="s">
        <v>173</v>
      </c>
      <c r="B56" s="43" t="s">
        <v>20</v>
      </c>
      <c r="C56" s="16" t="s">
        <v>85</v>
      </c>
      <c r="D56" s="16" t="s">
        <v>296</v>
      </c>
      <c r="E56" s="16"/>
      <c r="F56" s="11">
        <f>F57</f>
        <v>1000</v>
      </c>
      <c r="G56" s="11">
        <f t="shared" si="7"/>
        <v>1000</v>
      </c>
      <c r="H56" s="11">
        <f t="shared" si="7"/>
        <v>1000</v>
      </c>
    </row>
    <row r="57" spans="1:8" ht="26.25" customHeight="1">
      <c r="A57" s="16" t="s">
        <v>174</v>
      </c>
      <c r="B57" s="43" t="s">
        <v>79</v>
      </c>
      <c r="C57" s="16" t="s">
        <v>85</v>
      </c>
      <c r="D57" s="16" t="s">
        <v>296</v>
      </c>
      <c r="E57" s="16" t="s">
        <v>30</v>
      </c>
      <c r="F57" s="11">
        <f>F58</f>
        <v>1000</v>
      </c>
      <c r="G57" s="11">
        <f t="shared" si="7"/>
        <v>1000</v>
      </c>
      <c r="H57" s="11">
        <f t="shared" si="7"/>
        <v>1000</v>
      </c>
    </row>
    <row r="58" spans="1:8" ht="26.25" customHeight="1">
      <c r="A58" s="16" t="s">
        <v>175</v>
      </c>
      <c r="B58" s="43" t="s">
        <v>80</v>
      </c>
      <c r="C58" s="16" t="s">
        <v>85</v>
      </c>
      <c r="D58" s="16" t="s">
        <v>296</v>
      </c>
      <c r="E58" s="16" t="s">
        <v>81</v>
      </c>
      <c r="F58" s="11">
        <v>1000</v>
      </c>
      <c r="G58" s="11">
        <v>1000</v>
      </c>
      <c r="H58" s="11">
        <v>1000</v>
      </c>
    </row>
    <row r="59" spans="1:8" ht="27.75" customHeight="1">
      <c r="A59" s="16" t="s">
        <v>176</v>
      </c>
      <c r="B59" s="44" t="s">
        <v>86</v>
      </c>
      <c r="C59" s="18" t="s">
        <v>87</v>
      </c>
      <c r="D59" s="18"/>
      <c r="E59" s="18"/>
      <c r="F59" s="20">
        <f>F60</f>
        <v>5000</v>
      </c>
      <c r="G59" s="20">
        <f aca="true" t="shared" si="8" ref="G59:H62">G60</f>
        <v>5000</v>
      </c>
      <c r="H59" s="20">
        <f t="shared" si="8"/>
        <v>5000</v>
      </c>
    </row>
    <row r="60" spans="1:8" ht="39.75" customHeight="1">
      <c r="A60" s="16" t="s">
        <v>177</v>
      </c>
      <c r="B60" s="43" t="s">
        <v>18</v>
      </c>
      <c r="C60" s="16" t="s">
        <v>87</v>
      </c>
      <c r="D60" s="16" t="s">
        <v>19</v>
      </c>
      <c r="E60" s="16"/>
      <c r="F60" s="11">
        <f>F61</f>
        <v>5000</v>
      </c>
      <c r="G60" s="11">
        <f t="shared" si="8"/>
        <v>5000</v>
      </c>
      <c r="H60" s="11">
        <f t="shared" si="8"/>
        <v>5000</v>
      </c>
    </row>
    <row r="61" spans="1:8" ht="57" customHeight="1">
      <c r="A61" s="16" t="s">
        <v>178</v>
      </c>
      <c r="B61" s="43" t="s">
        <v>20</v>
      </c>
      <c r="C61" s="16" t="s">
        <v>87</v>
      </c>
      <c r="D61" s="16" t="s">
        <v>21</v>
      </c>
      <c r="E61" s="16"/>
      <c r="F61" s="11">
        <f>F62</f>
        <v>5000</v>
      </c>
      <c r="G61" s="11">
        <f t="shared" si="8"/>
        <v>5000</v>
      </c>
      <c r="H61" s="11">
        <f t="shared" si="8"/>
        <v>5000</v>
      </c>
    </row>
    <row r="62" spans="1:8" ht="28.5" customHeight="1">
      <c r="A62" s="16" t="s">
        <v>179</v>
      </c>
      <c r="B62" s="43" t="s">
        <v>79</v>
      </c>
      <c r="C62" s="16" t="s">
        <v>87</v>
      </c>
      <c r="D62" s="16" t="s">
        <v>21</v>
      </c>
      <c r="E62" s="16" t="s">
        <v>30</v>
      </c>
      <c r="F62" s="11">
        <f>F63</f>
        <v>5000</v>
      </c>
      <c r="G62" s="11">
        <f t="shared" si="8"/>
        <v>5000</v>
      </c>
      <c r="H62" s="11">
        <f t="shared" si="8"/>
        <v>5000</v>
      </c>
    </row>
    <row r="63" spans="1:8" ht="27.75" customHeight="1">
      <c r="A63" s="16" t="s">
        <v>180</v>
      </c>
      <c r="B63" s="43" t="s">
        <v>32</v>
      </c>
      <c r="C63" s="16" t="s">
        <v>87</v>
      </c>
      <c r="D63" s="16" t="s">
        <v>21</v>
      </c>
      <c r="E63" s="16" t="s">
        <v>31</v>
      </c>
      <c r="F63" s="11">
        <v>5000</v>
      </c>
      <c r="G63" s="32">
        <v>5000</v>
      </c>
      <c r="H63" s="32">
        <v>5000</v>
      </c>
    </row>
    <row r="64" spans="1:8" ht="30.75" customHeight="1">
      <c r="A64" s="16" t="s">
        <v>181</v>
      </c>
      <c r="B64" s="44" t="s">
        <v>88</v>
      </c>
      <c r="C64" s="18" t="s">
        <v>89</v>
      </c>
      <c r="D64" s="18"/>
      <c r="E64" s="18"/>
      <c r="F64" s="20">
        <f>F65</f>
        <v>20000</v>
      </c>
      <c r="G64" s="20">
        <f aca="true" t="shared" si="9" ref="G64:H67">G65</f>
        <v>20000</v>
      </c>
      <c r="H64" s="20">
        <f t="shared" si="9"/>
        <v>20000</v>
      </c>
    </row>
    <row r="65" spans="1:8" ht="39.75" customHeight="1">
      <c r="A65" s="16" t="s">
        <v>182</v>
      </c>
      <c r="B65" s="43" t="s">
        <v>18</v>
      </c>
      <c r="C65" s="16" t="s">
        <v>89</v>
      </c>
      <c r="D65" s="16" t="s">
        <v>19</v>
      </c>
      <c r="E65" s="16"/>
      <c r="F65" s="11">
        <f>F66</f>
        <v>20000</v>
      </c>
      <c r="G65" s="11">
        <f t="shared" si="9"/>
        <v>20000</v>
      </c>
      <c r="H65" s="11">
        <f t="shared" si="9"/>
        <v>20000</v>
      </c>
    </row>
    <row r="66" spans="1:8" ht="57.75" customHeight="1">
      <c r="A66" s="16" t="s">
        <v>183</v>
      </c>
      <c r="B66" s="43" t="s">
        <v>20</v>
      </c>
      <c r="C66" s="16" t="s">
        <v>89</v>
      </c>
      <c r="D66" s="16" t="s">
        <v>21</v>
      </c>
      <c r="E66" s="16"/>
      <c r="F66" s="11">
        <f>F67</f>
        <v>20000</v>
      </c>
      <c r="G66" s="11">
        <f t="shared" si="9"/>
        <v>20000</v>
      </c>
      <c r="H66" s="11">
        <f t="shared" si="9"/>
        <v>20000</v>
      </c>
    </row>
    <row r="67" spans="1:8" ht="38.25" customHeight="1">
      <c r="A67" s="16" t="s">
        <v>184</v>
      </c>
      <c r="B67" s="43" t="s">
        <v>37</v>
      </c>
      <c r="C67" s="16" t="s">
        <v>89</v>
      </c>
      <c r="D67" s="16" t="s">
        <v>21</v>
      </c>
      <c r="E67" s="16" t="s">
        <v>30</v>
      </c>
      <c r="F67" s="11">
        <f>F68</f>
        <v>20000</v>
      </c>
      <c r="G67" s="11">
        <f t="shared" si="9"/>
        <v>20000</v>
      </c>
      <c r="H67" s="11">
        <f t="shared" si="9"/>
        <v>20000</v>
      </c>
    </row>
    <row r="68" spans="1:8" ht="30.75" customHeight="1">
      <c r="A68" s="16" t="s">
        <v>185</v>
      </c>
      <c r="B68" s="43" t="s">
        <v>80</v>
      </c>
      <c r="C68" s="16" t="s">
        <v>89</v>
      </c>
      <c r="D68" s="16" t="s">
        <v>21</v>
      </c>
      <c r="E68" s="16" t="s">
        <v>81</v>
      </c>
      <c r="F68" s="11">
        <v>20000</v>
      </c>
      <c r="G68" s="32">
        <v>20000</v>
      </c>
      <c r="H68" s="32">
        <v>20000</v>
      </c>
    </row>
    <row r="69" spans="1:8" ht="57" customHeight="1">
      <c r="A69" s="16" t="s">
        <v>186</v>
      </c>
      <c r="B69" s="44" t="s">
        <v>90</v>
      </c>
      <c r="C69" s="18" t="s">
        <v>91</v>
      </c>
      <c r="D69" s="18"/>
      <c r="E69" s="18"/>
      <c r="F69" s="20">
        <f>F70</f>
        <v>192100</v>
      </c>
      <c r="G69" s="20">
        <f aca="true" t="shared" si="10" ref="G69:H72">G70</f>
        <v>0</v>
      </c>
      <c r="H69" s="20">
        <f t="shared" si="10"/>
        <v>0</v>
      </c>
    </row>
    <row r="70" spans="1:8" ht="41.25" customHeight="1">
      <c r="A70" s="16" t="s">
        <v>187</v>
      </c>
      <c r="B70" s="43" t="s">
        <v>18</v>
      </c>
      <c r="C70" s="16" t="s">
        <v>91</v>
      </c>
      <c r="D70" s="16" t="s">
        <v>19</v>
      </c>
      <c r="E70" s="16"/>
      <c r="F70" s="11">
        <f>F71</f>
        <v>192100</v>
      </c>
      <c r="G70" s="11">
        <f t="shared" si="10"/>
        <v>0</v>
      </c>
      <c r="H70" s="11">
        <f t="shared" si="10"/>
        <v>0</v>
      </c>
    </row>
    <row r="71" spans="1:8" ht="55.5" customHeight="1">
      <c r="A71" s="16" t="s">
        <v>188</v>
      </c>
      <c r="B71" s="43" t="s">
        <v>20</v>
      </c>
      <c r="C71" s="16" t="s">
        <v>91</v>
      </c>
      <c r="D71" s="16" t="s">
        <v>21</v>
      </c>
      <c r="E71" s="16"/>
      <c r="F71" s="11">
        <f>F72</f>
        <v>192100</v>
      </c>
      <c r="G71" s="11">
        <f t="shared" si="10"/>
        <v>0</v>
      </c>
      <c r="H71" s="11">
        <f t="shared" si="10"/>
        <v>0</v>
      </c>
    </row>
    <row r="72" spans="1:8" ht="27" customHeight="1">
      <c r="A72" s="16" t="s">
        <v>189</v>
      </c>
      <c r="B72" s="43" t="s">
        <v>92</v>
      </c>
      <c r="C72" s="16" t="s">
        <v>91</v>
      </c>
      <c r="D72" s="16" t="s">
        <v>21</v>
      </c>
      <c r="E72" s="16" t="s">
        <v>22</v>
      </c>
      <c r="F72" s="11">
        <f>F73</f>
        <v>192100</v>
      </c>
      <c r="G72" s="11">
        <f t="shared" si="10"/>
        <v>0</v>
      </c>
      <c r="H72" s="11">
        <f t="shared" si="10"/>
        <v>0</v>
      </c>
    </row>
    <row r="73" spans="1:8" ht="27.75" customHeight="1">
      <c r="A73" s="16" t="s">
        <v>190</v>
      </c>
      <c r="B73" s="43" t="s">
        <v>42</v>
      </c>
      <c r="C73" s="16" t="s">
        <v>91</v>
      </c>
      <c r="D73" s="16" t="s">
        <v>21</v>
      </c>
      <c r="E73" s="16" t="s">
        <v>41</v>
      </c>
      <c r="F73" s="11">
        <v>192100</v>
      </c>
      <c r="G73" s="32"/>
      <c r="H73" s="32"/>
    </row>
    <row r="74" spans="1:8" ht="78" customHeight="1">
      <c r="A74" s="16" t="s">
        <v>191</v>
      </c>
      <c r="B74" s="44" t="s">
        <v>93</v>
      </c>
      <c r="C74" s="18" t="s">
        <v>94</v>
      </c>
      <c r="D74" s="18"/>
      <c r="E74" s="18"/>
      <c r="F74" s="20">
        <f>F75</f>
        <v>193</v>
      </c>
      <c r="G74" s="20">
        <f aca="true" t="shared" si="11" ref="G74:H77">G75</f>
        <v>0</v>
      </c>
      <c r="H74" s="20">
        <f t="shared" si="11"/>
        <v>0</v>
      </c>
    </row>
    <row r="75" spans="1:8" ht="36.75" customHeight="1">
      <c r="A75" s="16" t="s">
        <v>192</v>
      </c>
      <c r="B75" s="43" t="s">
        <v>18</v>
      </c>
      <c r="C75" s="16" t="s">
        <v>94</v>
      </c>
      <c r="D75" s="16" t="s">
        <v>19</v>
      </c>
      <c r="E75" s="16"/>
      <c r="F75" s="11">
        <f>F76</f>
        <v>193</v>
      </c>
      <c r="G75" s="11">
        <f t="shared" si="11"/>
        <v>0</v>
      </c>
      <c r="H75" s="11">
        <f t="shared" si="11"/>
        <v>0</v>
      </c>
    </row>
    <row r="76" spans="1:8" ht="59.25" customHeight="1">
      <c r="A76" s="16" t="s">
        <v>193</v>
      </c>
      <c r="B76" s="43" t="s">
        <v>20</v>
      </c>
      <c r="C76" s="16" t="s">
        <v>94</v>
      </c>
      <c r="D76" s="16" t="s">
        <v>21</v>
      </c>
      <c r="E76" s="16"/>
      <c r="F76" s="11">
        <f>F77</f>
        <v>193</v>
      </c>
      <c r="G76" s="11">
        <f t="shared" si="11"/>
        <v>0</v>
      </c>
      <c r="H76" s="11">
        <f t="shared" si="11"/>
        <v>0</v>
      </c>
    </row>
    <row r="77" spans="1:8" ht="25.5" customHeight="1">
      <c r="A77" s="16" t="s">
        <v>194</v>
      </c>
      <c r="B77" s="43" t="s">
        <v>92</v>
      </c>
      <c r="C77" s="16" t="s">
        <v>94</v>
      </c>
      <c r="D77" s="16" t="s">
        <v>21</v>
      </c>
      <c r="E77" s="16" t="s">
        <v>22</v>
      </c>
      <c r="F77" s="11">
        <f>F78</f>
        <v>193</v>
      </c>
      <c r="G77" s="11">
        <f t="shared" si="11"/>
        <v>0</v>
      </c>
      <c r="H77" s="11">
        <f t="shared" si="11"/>
        <v>0</v>
      </c>
    </row>
    <row r="78" spans="1:8" ht="25.5" customHeight="1">
      <c r="A78" s="16" t="s">
        <v>195</v>
      </c>
      <c r="B78" s="43" t="s">
        <v>42</v>
      </c>
      <c r="C78" s="16" t="s">
        <v>94</v>
      </c>
      <c r="D78" s="16" t="s">
        <v>21</v>
      </c>
      <c r="E78" s="16" t="s">
        <v>41</v>
      </c>
      <c r="F78" s="11">
        <v>193</v>
      </c>
      <c r="G78" s="32"/>
      <c r="H78" s="32"/>
    </row>
    <row r="79" spans="1:8" ht="57.75" customHeight="1">
      <c r="A79" s="16" t="s">
        <v>196</v>
      </c>
      <c r="B79" s="44" t="s">
        <v>95</v>
      </c>
      <c r="C79" s="18" t="s">
        <v>96</v>
      </c>
      <c r="D79" s="18"/>
      <c r="E79" s="18"/>
      <c r="F79" s="20">
        <f>F80</f>
        <v>135669</v>
      </c>
      <c r="G79" s="20">
        <f aca="true" t="shared" si="12" ref="G79:H82">G80</f>
        <v>120300</v>
      </c>
      <c r="H79" s="20">
        <f t="shared" si="12"/>
        <v>121400</v>
      </c>
    </row>
    <row r="80" spans="1:8" ht="38.25" customHeight="1">
      <c r="A80" s="16" t="s">
        <v>197</v>
      </c>
      <c r="B80" s="43" t="s">
        <v>18</v>
      </c>
      <c r="C80" s="16" t="s">
        <v>96</v>
      </c>
      <c r="D80" s="16" t="s">
        <v>19</v>
      </c>
      <c r="E80" s="16"/>
      <c r="F80" s="11">
        <f>F81</f>
        <v>135669</v>
      </c>
      <c r="G80" s="11">
        <f t="shared" si="12"/>
        <v>120300</v>
      </c>
      <c r="H80" s="11">
        <f t="shared" si="12"/>
        <v>121400</v>
      </c>
    </row>
    <row r="81" spans="1:8" ht="54.75" customHeight="1">
      <c r="A81" s="16" t="s">
        <v>198</v>
      </c>
      <c r="B81" s="43" t="s">
        <v>20</v>
      </c>
      <c r="C81" s="16" t="s">
        <v>96</v>
      </c>
      <c r="D81" s="16" t="s">
        <v>21</v>
      </c>
      <c r="E81" s="16"/>
      <c r="F81" s="11">
        <f>F82</f>
        <v>135669</v>
      </c>
      <c r="G81" s="11">
        <f t="shared" si="12"/>
        <v>120300</v>
      </c>
      <c r="H81" s="11">
        <f t="shared" si="12"/>
        <v>121400</v>
      </c>
    </row>
    <row r="82" spans="1:8" ht="27" customHeight="1">
      <c r="A82" s="16" t="s">
        <v>199</v>
      </c>
      <c r="B82" s="43" t="s">
        <v>92</v>
      </c>
      <c r="C82" s="16" t="s">
        <v>96</v>
      </c>
      <c r="D82" s="16" t="s">
        <v>21</v>
      </c>
      <c r="E82" s="16" t="s">
        <v>22</v>
      </c>
      <c r="F82" s="11">
        <f>F83</f>
        <v>135669</v>
      </c>
      <c r="G82" s="11">
        <f t="shared" si="12"/>
        <v>120300</v>
      </c>
      <c r="H82" s="11">
        <f t="shared" si="12"/>
        <v>121400</v>
      </c>
    </row>
    <row r="83" spans="1:8" ht="22.5" customHeight="1">
      <c r="A83" s="16" t="s">
        <v>200</v>
      </c>
      <c r="B83" s="43" t="s">
        <v>42</v>
      </c>
      <c r="C83" s="16" t="s">
        <v>96</v>
      </c>
      <c r="D83" s="16" t="s">
        <v>21</v>
      </c>
      <c r="E83" s="16" t="s">
        <v>41</v>
      </c>
      <c r="F83" s="11">
        <v>135669</v>
      </c>
      <c r="G83" s="32">
        <v>120300</v>
      </c>
      <c r="H83" s="32">
        <v>121400</v>
      </c>
    </row>
    <row r="84" spans="1:8" ht="56.25" customHeight="1">
      <c r="A84" s="16" t="s">
        <v>201</v>
      </c>
      <c r="B84" s="44" t="s">
        <v>97</v>
      </c>
      <c r="C84" s="18" t="s">
        <v>98</v>
      </c>
      <c r="D84" s="18"/>
      <c r="E84" s="18"/>
      <c r="F84" s="20">
        <f>F85</f>
        <v>48466</v>
      </c>
      <c r="G84" s="20">
        <f aca="true" t="shared" si="13" ref="G84:H87">G85</f>
        <v>64300</v>
      </c>
      <c r="H84" s="20">
        <f t="shared" si="13"/>
        <v>64200</v>
      </c>
    </row>
    <row r="85" spans="1:8" ht="37.5" customHeight="1">
      <c r="A85" s="16" t="s">
        <v>202</v>
      </c>
      <c r="B85" s="43" t="s">
        <v>18</v>
      </c>
      <c r="C85" s="16" t="s">
        <v>98</v>
      </c>
      <c r="D85" s="16" t="s">
        <v>19</v>
      </c>
      <c r="E85" s="16"/>
      <c r="F85" s="11">
        <f>F86</f>
        <v>48466</v>
      </c>
      <c r="G85" s="11">
        <f t="shared" si="13"/>
        <v>64300</v>
      </c>
      <c r="H85" s="11">
        <f t="shared" si="13"/>
        <v>64200</v>
      </c>
    </row>
    <row r="86" spans="1:8" ht="54.75" customHeight="1">
      <c r="A86" s="16" t="s">
        <v>203</v>
      </c>
      <c r="B86" s="43" t="s">
        <v>20</v>
      </c>
      <c r="C86" s="16" t="s">
        <v>98</v>
      </c>
      <c r="D86" s="16" t="s">
        <v>21</v>
      </c>
      <c r="E86" s="16"/>
      <c r="F86" s="11">
        <f>F87</f>
        <v>48466</v>
      </c>
      <c r="G86" s="11">
        <f t="shared" si="13"/>
        <v>64300</v>
      </c>
      <c r="H86" s="11">
        <f t="shared" si="13"/>
        <v>64200</v>
      </c>
    </row>
    <row r="87" spans="1:8" ht="31.5" customHeight="1">
      <c r="A87" s="16" t="s">
        <v>204</v>
      </c>
      <c r="B87" s="43" t="s">
        <v>92</v>
      </c>
      <c r="C87" s="16" t="s">
        <v>98</v>
      </c>
      <c r="D87" s="16" t="s">
        <v>21</v>
      </c>
      <c r="E87" s="16" t="s">
        <v>22</v>
      </c>
      <c r="F87" s="11">
        <f>F88</f>
        <v>48466</v>
      </c>
      <c r="G87" s="11">
        <f t="shared" si="13"/>
        <v>64300</v>
      </c>
      <c r="H87" s="11">
        <f t="shared" si="13"/>
        <v>64200</v>
      </c>
    </row>
    <row r="88" spans="1:8" ht="30" customHeight="1">
      <c r="A88" s="16" t="s">
        <v>205</v>
      </c>
      <c r="B88" s="43" t="s">
        <v>42</v>
      </c>
      <c r="C88" s="16" t="s">
        <v>98</v>
      </c>
      <c r="D88" s="16" t="s">
        <v>21</v>
      </c>
      <c r="E88" s="16" t="s">
        <v>41</v>
      </c>
      <c r="F88" s="11">
        <v>48466</v>
      </c>
      <c r="G88" s="11">
        <v>64300</v>
      </c>
      <c r="H88" s="11">
        <v>64200</v>
      </c>
    </row>
    <row r="89" spans="1:8" ht="57.75" customHeight="1">
      <c r="A89" s="16" t="s">
        <v>206</v>
      </c>
      <c r="B89" s="44" t="s">
        <v>99</v>
      </c>
      <c r="C89" s="18" t="s">
        <v>100</v>
      </c>
      <c r="D89" s="18"/>
      <c r="E89" s="18"/>
      <c r="F89" s="20">
        <f>F90</f>
        <v>17265</v>
      </c>
      <c r="G89" s="20">
        <f aca="true" t="shared" si="14" ref="G89:H92">G90</f>
        <v>50000</v>
      </c>
      <c r="H89" s="20">
        <f t="shared" si="14"/>
        <v>11600</v>
      </c>
    </row>
    <row r="90" spans="1:8" ht="37.5" customHeight="1">
      <c r="A90" s="16" t="s">
        <v>207</v>
      </c>
      <c r="B90" s="43" t="s">
        <v>18</v>
      </c>
      <c r="C90" s="16" t="s">
        <v>100</v>
      </c>
      <c r="D90" s="16" t="s">
        <v>19</v>
      </c>
      <c r="E90" s="16"/>
      <c r="F90" s="11">
        <f>F91</f>
        <v>17265</v>
      </c>
      <c r="G90" s="11">
        <f t="shared" si="14"/>
        <v>50000</v>
      </c>
      <c r="H90" s="11">
        <f t="shared" si="14"/>
        <v>11600</v>
      </c>
    </row>
    <row r="91" spans="1:8" ht="53.25" customHeight="1">
      <c r="A91" s="16" t="s">
        <v>208</v>
      </c>
      <c r="B91" s="43" t="s">
        <v>20</v>
      </c>
      <c r="C91" s="16" t="s">
        <v>100</v>
      </c>
      <c r="D91" s="16" t="s">
        <v>21</v>
      </c>
      <c r="E91" s="16"/>
      <c r="F91" s="11">
        <f>F92</f>
        <v>17265</v>
      </c>
      <c r="G91" s="11">
        <f t="shared" si="14"/>
        <v>50000</v>
      </c>
      <c r="H91" s="11">
        <f t="shared" si="14"/>
        <v>11600</v>
      </c>
    </row>
    <row r="92" spans="1:8" ht="30.75" customHeight="1">
      <c r="A92" s="16" t="s">
        <v>209</v>
      </c>
      <c r="B92" s="43" t="s">
        <v>92</v>
      </c>
      <c r="C92" s="16" t="s">
        <v>100</v>
      </c>
      <c r="D92" s="16" t="s">
        <v>21</v>
      </c>
      <c r="E92" s="16" t="s">
        <v>22</v>
      </c>
      <c r="F92" s="11">
        <f>F93</f>
        <v>17265</v>
      </c>
      <c r="G92" s="11">
        <f t="shared" si="14"/>
        <v>50000</v>
      </c>
      <c r="H92" s="11">
        <f t="shared" si="14"/>
        <v>11600</v>
      </c>
    </row>
    <row r="93" spans="1:8" ht="30.75" customHeight="1">
      <c r="A93" s="16" t="s">
        <v>210</v>
      </c>
      <c r="B93" s="43" t="s">
        <v>42</v>
      </c>
      <c r="C93" s="16" t="s">
        <v>100</v>
      </c>
      <c r="D93" s="16" t="s">
        <v>21</v>
      </c>
      <c r="E93" s="16" t="s">
        <v>41</v>
      </c>
      <c r="F93" s="11">
        <v>17265</v>
      </c>
      <c r="G93" s="32">
        <v>50000</v>
      </c>
      <c r="H93" s="32">
        <v>11600</v>
      </c>
    </row>
    <row r="94" spans="1:8" ht="33.75" customHeight="1" hidden="1">
      <c r="A94" s="16" t="s">
        <v>217</v>
      </c>
      <c r="B94" s="45" t="s">
        <v>101</v>
      </c>
      <c r="C94" s="16" t="s">
        <v>102</v>
      </c>
      <c r="D94" s="16"/>
      <c r="E94" s="16"/>
      <c r="F94" s="11"/>
      <c r="G94" s="32"/>
      <c r="H94" s="32"/>
    </row>
    <row r="95" spans="1:8" ht="37.5" customHeight="1" hidden="1">
      <c r="A95" s="16" t="s">
        <v>218</v>
      </c>
      <c r="B95" s="43" t="s">
        <v>18</v>
      </c>
      <c r="C95" s="16" t="s">
        <v>102</v>
      </c>
      <c r="D95" s="16" t="s">
        <v>19</v>
      </c>
      <c r="E95" s="16"/>
      <c r="F95" s="11"/>
      <c r="G95" s="32"/>
      <c r="H95" s="32"/>
    </row>
    <row r="96" spans="1:8" ht="51.75" customHeight="1" hidden="1">
      <c r="A96" s="16" t="s">
        <v>219</v>
      </c>
      <c r="B96" s="43" t="s">
        <v>20</v>
      </c>
      <c r="C96" s="16" t="s">
        <v>102</v>
      </c>
      <c r="D96" s="16" t="s">
        <v>21</v>
      </c>
      <c r="E96" s="16"/>
      <c r="F96" s="11"/>
      <c r="G96" s="32"/>
      <c r="H96" s="32"/>
    </row>
    <row r="97" spans="1:8" ht="30.75" customHeight="1" hidden="1">
      <c r="A97" s="16" t="s">
        <v>220</v>
      </c>
      <c r="B97" s="43" t="s">
        <v>79</v>
      </c>
      <c r="C97" s="16" t="s">
        <v>102</v>
      </c>
      <c r="D97" s="16" t="s">
        <v>21</v>
      </c>
      <c r="E97" s="16" t="s">
        <v>30</v>
      </c>
      <c r="F97" s="11"/>
      <c r="G97" s="32"/>
      <c r="H97" s="32"/>
    </row>
    <row r="98" spans="1:8" ht="31.5" customHeight="1" hidden="1">
      <c r="A98" s="16" t="s">
        <v>221</v>
      </c>
      <c r="B98" s="43" t="s">
        <v>32</v>
      </c>
      <c r="C98" s="16" t="s">
        <v>102</v>
      </c>
      <c r="D98" s="16" t="s">
        <v>21</v>
      </c>
      <c r="E98" s="16" t="s">
        <v>31</v>
      </c>
      <c r="F98" s="11"/>
      <c r="G98" s="32"/>
      <c r="H98" s="32"/>
    </row>
    <row r="99" spans="1:8" ht="42" customHeight="1">
      <c r="A99" s="16" t="s">
        <v>211</v>
      </c>
      <c r="B99" s="41" t="s">
        <v>103</v>
      </c>
      <c r="C99" s="21" t="s">
        <v>104</v>
      </c>
      <c r="D99" s="21"/>
      <c r="E99" s="21"/>
      <c r="F99" s="30">
        <f>F100+F105+F115+F120+F110</f>
        <v>130416</v>
      </c>
      <c r="G99" s="30">
        <f>G100+G105+G115+G120+G110</f>
        <v>130416</v>
      </c>
      <c r="H99" s="30">
        <f>H100+H105+H115+H120+H110</f>
        <v>130416</v>
      </c>
    </row>
    <row r="100" spans="1:8" ht="27.75" customHeight="1" hidden="1">
      <c r="A100" s="16" t="s">
        <v>223</v>
      </c>
      <c r="B100" s="44" t="s">
        <v>105</v>
      </c>
      <c r="C100" s="18" t="s">
        <v>106</v>
      </c>
      <c r="D100" s="18"/>
      <c r="E100" s="18"/>
      <c r="F100" s="20">
        <f>F101</f>
        <v>0</v>
      </c>
      <c r="G100" s="20">
        <f aca="true" t="shared" si="15" ref="G100:H103">G101</f>
        <v>0</v>
      </c>
      <c r="H100" s="20">
        <f t="shared" si="15"/>
        <v>0</v>
      </c>
    </row>
    <row r="101" spans="1:8" ht="36" customHeight="1" hidden="1">
      <c r="A101" s="16" t="s">
        <v>224</v>
      </c>
      <c r="B101" s="43" t="s">
        <v>23</v>
      </c>
      <c r="C101" s="16" t="s">
        <v>106</v>
      </c>
      <c r="D101" s="16" t="s">
        <v>24</v>
      </c>
      <c r="E101" s="16"/>
      <c r="F101" s="11">
        <f>F102</f>
        <v>0</v>
      </c>
      <c r="G101" s="11">
        <f t="shared" si="15"/>
        <v>0</v>
      </c>
      <c r="H101" s="11">
        <f t="shared" si="15"/>
        <v>0</v>
      </c>
    </row>
    <row r="102" spans="1:8" ht="29.25" customHeight="1" hidden="1">
      <c r="A102" s="16" t="s">
        <v>225</v>
      </c>
      <c r="B102" s="43" t="s">
        <v>49</v>
      </c>
      <c r="C102" s="16" t="s">
        <v>106</v>
      </c>
      <c r="D102" s="16" t="s">
        <v>25</v>
      </c>
      <c r="E102" s="16"/>
      <c r="F102" s="11">
        <f>F103</f>
        <v>0</v>
      </c>
      <c r="G102" s="11">
        <f t="shared" si="15"/>
        <v>0</v>
      </c>
      <c r="H102" s="11">
        <f t="shared" si="15"/>
        <v>0</v>
      </c>
    </row>
    <row r="103" spans="1:8" ht="28.5" customHeight="1" hidden="1">
      <c r="A103" s="16" t="s">
        <v>226</v>
      </c>
      <c r="B103" s="43" t="s">
        <v>28</v>
      </c>
      <c r="C103" s="16" t="s">
        <v>106</v>
      </c>
      <c r="D103" s="16" t="s">
        <v>25</v>
      </c>
      <c r="E103" s="16" t="s">
        <v>29</v>
      </c>
      <c r="F103" s="11">
        <f>F104</f>
        <v>0</v>
      </c>
      <c r="G103" s="11">
        <f t="shared" si="15"/>
        <v>0</v>
      </c>
      <c r="H103" s="11">
        <f t="shared" si="15"/>
        <v>0</v>
      </c>
    </row>
    <row r="104" spans="1:8" ht="29.25" customHeight="1" hidden="1">
      <c r="A104" s="16" t="s">
        <v>227</v>
      </c>
      <c r="B104" s="43" t="s">
        <v>36</v>
      </c>
      <c r="C104" s="16" t="s">
        <v>106</v>
      </c>
      <c r="D104" s="16" t="s">
        <v>25</v>
      </c>
      <c r="E104" s="16" t="s">
        <v>35</v>
      </c>
      <c r="F104" s="11"/>
      <c r="G104" s="32"/>
      <c r="H104" s="32"/>
    </row>
    <row r="105" spans="1:8" ht="39.75" customHeight="1" hidden="1">
      <c r="A105" s="16" t="s">
        <v>219</v>
      </c>
      <c r="B105" s="42" t="s">
        <v>107</v>
      </c>
      <c r="C105" s="18" t="s">
        <v>293</v>
      </c>
      <c r="D105" s="18"/>
      <c r="E105" s="18"/>
      <c r="F105" s="20">
        <f aca="true" t="shared" si="16" ref="F105:H108">F106</f>
        <v>0</v>
      </c>
      <c r="G105" s="20">
        <f t="shared" si="16"/>
        <v>0</v>
      </c>
      <c r="H105" s="20">
        <f t="shared" si="16"/>
        <v>0</v>
      </c>
    </row>
    <row r="106" spans="1:8" ht="111.75" customHeight="1" hidden="1">
      <c r="A106" s="16" t="s">
        <v>220</v>
      </c>
      <c r="B106" s="43" t="s">
        <v>14</v>
      </c>
      <c r="C106" s="16" t="s">
        <v>293</v>
      </c>
      <c r="D106" s="16" t="s">
        <v>15</v>
      </c>
      <c r="E106" s="16"/>
      <c r="F106" s="11">
        <f t="shared" si="16"/>
        <v>0</v>
      </c>
      <c r="G106" s="11">
        <f t="shared" si="16"/>
        <v>0</v>
      </c>
      <c r="H106" s="11">
        <f t="shared" si="16"/>
        <v>0</v>
      </c>
    </row>
    <row r="107" spans="1:8" ht="40.5" customHeight="1" hidden="1">
      <c r="A107" s="16" t="s">
        <v>221</v>
      </c>
      <c r="B107" s="43" t="s">
        <v>16</v>
      </c>
      <c r="C107" s="16" t="s">
        <v>293</v>
      </c>
      <c r="D107" s="16" t="s">
        <v>17</v>
      </c>
      <c r="E107" s="16"/>
      <c r="F107" s="11">
        <f t="shared" si="16"/>
        <v>0</v>
      </c>
      <c r="G107" s="11">
        <f t="shared" si="16"/>
        <v>0</v>
      </c>
      <c r="H107" s="11">
        <f t="shared" si="16"/>
        <v>0</v>
      </c>
    </row>
    <row r="108" spans="1:8" ht="27" customHeight="1" hidden="1">
      <c r="A108" s="16" t="s">
        <v>222</v>
      </c>
      <c r="B108" s="43" t="s">
        <v>48</v>
      </c>
      <c r="C108" s="16" t="s">
        <v>293</v>
      </c>
      <c r="D108" s="16" t="s">
        <v>17</v>
      </c>
      <c r="E108" s="16" t="s">
        <v>33</v>
      </c>
      <c r="F108" s="11">
        <f t="shared" si="16"/>
        <v>0</v>
      </c>
      <c r="G108" s="11">
        <f t="shared" si="16"/>
        <v>0</v>
      </c>
      <c r="H108" s="11">
        <f t="shared" si="16"/>
        <v>0</v>
      </c>
    </row>
    <row r="109" spans="1:8" ht="37.5" customHeight="1" hidden="1">
      <c r="A109" s="16" t="s">
        <v>223</v>
      </c>
      <c r="B109" s="43" t="s">
        <v>109</v>
      </c>
      <c r="C109" s="16" t="s">
        <v>293</v>
      </c>
      <c r="D109" s="16" t="s">
        <v>17</v>
      </c>
      <c r="E109" s="16" t="s">
        <v>34</v>
      </c>
      <c r="F109" s="11"/>
      <c r="G109" s="32"/>
      <c r="H109" s="32"/>
    </row>
    <row r="110" spans="1:8" ht="37.5" customHeight="1">
      <c r="A110" s="16" t="s">
        <v>212</v>
      </c>
      <c r="B110" s="42" t="s">
        <v>107</v>
      </c>
      <c r="C110" s="18" t="s">
        <v>108</v>
      </c>
      <c r="D110" s="18"/>
      <c r="E110" s="18"/>
      <c r="F110" s="20">
        <f aca="true" t="shared" si="17" ref="F110:H113">F111</f>
        <v>10416</v>
      </c>
      <c r="G110" s="20">
        <f t="shared" si="17"/>
        <v>10416</v>
      </c>
      <c r="H110" s="20">
        <f t="shared" si="17"/>
        <v>10416</v>
      </c>
    </row>
    <row r="111" spans="1:8" ht="37.5" customHeight="1">
      <c r="A111" s="16" t="s">
        <v>213</v>
      </c>
      <c r="B111" s="43" t="s">
        <v>14</v>
      </c>
      <c r="C111" s="16" t="s">
        <v>108</v>
      </c>
      <c r="D111" s="16" t="s">
        <v>15</v>
      </c>
      <c r="E111" s="16"/>
      <c r="F111" s="11">
        <f t="shared" si="17"/>
        <v>10416</v>
      </c>
      <c r="G111" s="11">
        <f t="shared" si="17"/>
        <v>10416</v>
      </c>
      <c r="H111" s="11">
        <f t="shared" si="17"/>
        <v>10416</v>
      </c>
    </row>
    <row r="112" spans="1:8" ht="37.5" customHeight="1">
      <c r="A112" s="16" t="s">
        <v>214</v>
      </c>
      <c r="B112" s="43" t="s">
        <v>16</v>
      </c>
      <c r="C112" s="16" t="s">
        <v>108</v>
      </c>
      <c r="D112" s="16" t="s">
        <v>17</v>
      </c>
      <c r="E112" s="16"/>
      <c r="F112" s="11">
        <f t="shared" si="17"/>
        <v>10416</v>
      </c>
      <c r="G112" s="11">
        <f t="shared" si="17"/>
        <v>10416</v>
      </c>
      <c r="H112" s="11">
        <f t="shared" si="17"/>
        <v>10416</v>
      </c>
    </row>
    <row r="113" spans="1:8" ht="37.5" customHeight="1">
      <c r="A113" s="16" t="s">
        <v>215</v>
      </c>
      <c r="B113" s="43" t="s">
        <v>48</v>
      </c>
      <c r="C113" s="16" t="s">
        <v>108</v>
      </c>
      <c r="D113" s="16" t="s">
        <v>17</v>
      </c>
      <c r="E113" s="16" t="s">
        <v>33</v>
      </c>
      <c r="F113" s="11">
        <f t="shared" si="17"/>
        <v>10416</v>
      </c>
      <c r="G113" s="11">
        <f t="shared" si="17"/>
        <v>10416</v>
      </c>
      <c r="H113" s="11">
        <f t="shared" si="17"/>
        <v>10416</v>
      </c>
    </row>
    <row r="114" spans="1:8" ht="37.5" customHeight="1">
      <c r="A114" s="16" t="s">
        <v>216</v>
      </c>
      <c r="B114" s="43" t="s">
        <v>109</v>
      </c>
      <c r="C114" s="16" t="s">
        <v>108</v>
      </c>
      <c r="D114" s="16" t="s">
        <v>17</v>
      </c>
      <c r="E114" s="16" t="s">
        <v>34</v>
      </c>
      <c r="F114" s="11">
        <v>10416</v>
      </c>
      <c r="G114" s="32">
        <v>10416</v>
      </c>
      <c r="H114" s="32">
        <v>10416</v>
      </c>
    </row>
    <row r="115" spans="1:8" ht="36.75" customHeight="1">
      <c r="A115" s="16" t="s">
        <v>217</v>
      </c>
      <c r="B115" s="42" t="s">
        <v>110</v>
      </c>
      <c r="C115" s="18" t="s">
        <v>111</v>
      </c>
      <c r="D115" s="18"/>
      <c r="E115" s="18"/>
      <c r="F115" s="20">
        <f>F116</f>
        <v>20000</v>
      </c>
      <c r="G115" s="20">
        <f aca="true" t="shared" si="18" ref="G115:H118">G116</f>
        <v>20000</v>
      </c>
      <c r="H115" s="20">
        <f t="shared" si="18"/>
        <v>20000</v>
      </c>
    </row>
    <row r="116" spans="1:8" ht="36" customHeight="1">
      <c r="A116" s="16" t="s">
        <v>218</v>
      </c>
      <c r="B116" s="43" t="s">
        <v>18</v>
      </c>
      <c r="C116" s="16" t="s">
        <v>111</v>
      </c>
      <c r="D116" s="16" t="s">
        <v>19</v>
      </c>
      <c r="E116" s="16"/>
      <c r="F116" s="11">
        <f>F117</f>
        <v>20000</v>
      </c>
      <c r="G116" s="11">
        <f t="shared" si="18"/>
        <v>20000</v>
      </c>
      <c r="H116" s="11">
        <f t="shared" si="18"/>
        <v>20000</v>
      </c>
    </row>
    <row r="117" spans="1:8" ht="55.5" customHeight="1">
      <c r="A117" s="16" t="s">
        <v>219</v>
      </c>
      <c r="B117" s="43" t="s">
        <v>20</v>
      </c>
      <c r="C117" s="16" t="s">
        <v>111</v>
      </c>
      <c r="D117" s="16" t="s">
        <v>21</v>
      </c>
      <c r="E117" s="16"/>
      <c r="F117" s="11">
        <f>F118</f>
        <v>20000</v>
      </c>
      <c r="G117" s="11">
        <f t="shared" si="18"/>
        <v>20000</v>
      </c>
      <c r="H117" s="11">
        <f t="shared" si="18"/>
        <v>20000</v>
      </c>
    </row>
    <row r="118" spans="1:8" ht="32.25" customHeight="1">
      <c r="A118" s="16" t="s">
        <v>220</v>
      </c>
      <c r="B118" s="43" t="s">
        <v>112</v>
      </c>
      <c r="C118" s="16" t="s">
        <v>111</v>
      </c>
      <c r="D118" s="16" t="s">
        <v>21</v>
      </c>
      <c r="E118" s="16" t="s">
        <v>38</v>
      </c>
      <c r="F118" s="11">
        <f>F119</f>
        <v>20000</v>
      </c>
      <c r="G118" s="11">
        <f t="shared" si="18"/>
        <v>20000</v>
      </c>
      <c r="H118" s="11">
        <f t="shared" si="18"/>
        <v>20000</v>
      </c>
    </row>
    <row r="119" spans="1:8" ht="28.5" customHeight="1">
      <c r="A119" s="16" t="s">
        <v>221</v>
      </c>
      <c r="B119" s="43" t="s">
        <v>113</v>
      </c>
      <c r="C119" s="16" t="s">
        <v>111</v>
      </c>
      <c r="D119" s="16" t="s">
        <v>21</v>
      </c>
      <c r="E119" s="16" t="s">
        <v>114</v>
      </c>
      <c r="F119" s="11">
        <v>20000</v>
      </c>
      <c r="G119" s="11">
        <v>20000</v>
      </c>
      <c r="H119" s="11">
        <v>20000</v>
      </c>
    </row>
    <row r="120" spans="1:8" ht="41.25" customHeight="1">
      <c r="A120" s="16" t="s">
        <v>222</v>
      </c>
      <c r="B120" s="42" t="s">
        <v>115</v>
      </c>
      <c r="C120" s="18" t="s">
        <v>116</v>
      </c>
      <c r="D120" s="18"/>
      <c r="E120" s="18"/>
      <c r="F120" s="20">
        <f>F121</f>
        <v>100000</v>
      </c>
      <c r="G120" s="20">
        <f aca="true" t="shared" si="19" ref="G120:H123">G121</f>
        <v>100000</v>
      </c>
      <c r="H120" s="20">
        <f t="shared" si="19"/>
        <v>100000</v>
      </c>
    </row>
    <row r="121" spans="1:8" ht="40.5" customHeight="1">
      <c r="A121" s="16" t="s">
        <v>223</v>
      </c>
      <c r="B121" s="43" t="s">
        <v>18</v>
      </c>
      <c r="C121" s="16" t="s">
        <v>116</v>
      </c>
      <c r="D121" s="16" t="s">
        <v>19</v>
      </c>
      <c r="E121" s="16"/>
      <c r="F121" s="11">
        <f>F122</f>
        <v>100000</v>
      </c>
      <c r="G121" s="11">
        <f t="shared" si="19"/>
        <v>100000</v>
      </c>
      <c r="H121" s="11">
        <f t="shared" si="19"/>
        <v>100000</v>
      </c>
    </row>
    <row r="122" spans="1:8" ht="55.5" customHeight="1">
      <c r="A122" s="16" t="s">
        <v>224</v>
      </c>
      <c r="B122" s="43" t="s">
        <v>20</v>
      </c>
      <c r="C122" s="16" t="s">
        <v>116</v>
      </c>
      <c r="D122" s="16" t="s">
        <v>21</v>
      </c>
      <c r="E122" s="16"/>
      <c r="F122" s="11">
        <f>F123</f>
        <v>100000</v>
      </c>
      <c r="G122" s="11">
        <f t="shared" si="19"/>
        <v>100000</v>
      </c>
      <c r="H122" s="11">
        <f t="shared" si="19"/>
        <v>100000</v>
      </c>
    </row>
    <row r="123" spans="1:8" ht="33" customHeight="1">
      <c r="A123" s="16" t="s">
        <v>225</v>
      </c>
      <c r="B123" s="43" t="s">
        <v>10</v>
      </c>
      <c r="C123" s="16" t="s">
        <v>116</v>
      </c>
      <c r="D123" s="16" t="s">
        <v>21</v>
      </c>
      <c r="E123" s="16" t="s">
        <v>12</v>
      </c>
      <c r="F123" s="11">
        <f>F124</f>
        <v>100000</v>
      </c>
      <c r="G123" s="11">
        <f t="shared" si="19"/>
        <v>100000</v>
      </c>
      <c r="H123" s="11">
        <f t="shared" si="19"/>
        <v>100000</v>
      </c>
    </row>
    <row r="124" spans="1:8" ht="30.75" customHeight="1">
      <c r="A124" s="16" t="s">
        <v>226</v>
      </c>
      <c r="B124" s="43" t="s">
        <v>13</v>
      </c>
      <c r="C124" s="16" t="s">
        <v>116</v>
      </c>
      <c r="D124" s="16" t="s">
        <v>21</v>
      </c>
      <c r="E124" s="16" t="s">
        <v>11</v>
      </c>
      <c r="F124" s="11">
        <v>100000</v>
      </c>
      <c r="G124" s="11">
        <v>100000</v>
      </c>
      <c r="H124" s="11">
        <v>100000</v>
      </c>
    </row>
    <row r="125" spans="1:8" ht="47.25" customHeight="1">
      <c r="A125" s="16" t="s">
        <v>227</v>
      </c>
      <c r="B125" s="41" t="s">
        <v>140</v>
      </c>
      <c r="C125" s="21" t="s">
        <v>118</v>
      </c>
      <c r="D125" s="21"/>
      <c r="E125" s="21"/>
      <c r="F125" s="30">
        <f>F126+F131+F136</f>
        <v>361436</v>
      </c>
      <c r="G125" s="30">
        <f>G126+G131+G136</f>
        <v>15000</v>
      </c>
      <c r="H125" s="30">
        <f>H126+H131+H136</f>
        <v>15000</v>
      </c>
    </row>
    <row r="126" spans="1:8" ht="138" customHeight="1">
      <c r="A126" s="16" t="s">
        <v>228</v>
      </c>
      <c r="B126" s="42" t="s">
        <v>117</v>
      </c>
      <c r="C126" s="18" t="s">
        <v>120</v>
      </c>
      <c r="D126" s="18"/>
      <c r="E126" s="18"/>
      <c r="F126" s="20">
        <f>F127</f>
        <v>346436</v>
      </c>
      <c r="G126" s="20">
        <f aca="true" t="shared" si="20" ref="G126:H129">G127</f>
        <v>0</v>
      </c>
      <c r="H126" s="20">
        <f t="shared" si="20"/>
        <v>0</v>
      </c>
    </row>
    <row r="127" spans="1:8" ht="32.25" customHeight="1">
      <c r="A127" s="16" t="s">
        <v>229</v>
      </c>
      <c r="B127" s="43" t="s">
        <v>119</v>
      </c>
      <c r="C127" s="16" t="s">
        <v>120</v>
      </c>
      <c r="D127" s="16" t="s">
        <v>39</v>
      </c>
      <c r="E127" s="16"/>
      <c r="F127" s="11">
        <f>F128</f>
        <v>346436</v>
      </c>
      <c r="G127" s="11">
        <f t="shared" si="20"/>
        <v>0</v>
      </c>
      <c r="H127" s="11">
        <f t="shared" si="20"/>
        <v>0</v>
      </c>
    </row>
    <row r="128" spans="1:8" ht="28.5" customHeight="1">
      <c r="A128" s="16" t="s">
        <v>230</v>
      </c>
      <c r="B128" s="46" t="s">
        <v>50</v>
      </c>
      <c r="C128" s="16" t="s">
        <v>120</v>
      </c>
      <c r="D128" s="16" t="s">
        <v>40</v>
      </c>
      <c r="E128" s="16"/>
      <c r="F128" s="11">
        <f>F129</f>
        <v>346436</v>
      </c>
      <c r="G128" s="11">
        <f t="shared" si="20"/>
        <v>0</v>
      </c>
      <c r="H128" s="11">
        <f t="shared" si="20"/>
        <v>0</v>
      </c>
    </row>
    <row r="129" spans="1:8" ht="72.75" customHeight="1">
      <c r="A129" s="16" t="s">
        <v>231</v>
      </c>
      <c r="B129" s="43" t="s">
        <v>121</v>
      </c>
      <c r="C129" s="16" t="s">
        <v>120</v>
      </c>
      <c r="D129" s="16" t="s">
        <v>40</v>
      </c>
      <c r="E129" s="16" t="s">
        <v>45</v>
      </c>
      <c r="F129" s="11">
        <f>F130</f>
        <v>346436</v>
      </c>
      <c r="G129" s="11">
        <f t="shared" si="20"/>
        <v>0</v>
      </c>
      <c r="H129" s="11">
        <f t="shared" si="20"/>
        <v>0</v>
      </c>
    </row>
    <row r="130" spans="1:8" ht="36.75" customHeight="1">
      <c r="A130" s="16" t="s">
        <v>232</v>
      </c>
      <c r="B130" s="43" t="s">
        <v>122</v>
      </c>
      <c r="C130" s="16" t="s">
        <v>120</v>
      </c>
      <c r="D130" s="16" t="s">
        <v>40</v>
      </c>
      <c r="E130" s="16" t="s">
        <v>123</v>
      </c>
      <c r="F130" s="11">
        <v>346436</v>
      </c>
      <c r="G130" s="32"/>
      <c r="H130" s="32"/>
    </row>
    <row r="131" spans="1:8" ht="57" customHeight="1" hidden="1">
      <c r="A131" s="16" t="s">
        <v>244</v>
      </c>
      <c r="B131" s="42" t="s">
        <v>124</v>
      </c>
      <c r="C131" s="18" t="s">
        <v>125</v>
      </c>
      <c r="D131" s="18"/>
      <c r="E131" s="18"/>
      <c r="F131" s="20">
        <f>F132</f>
        <v>0</v>
      </c>
      <c r="G131" s="20">
        <f aca="true" t="shared" si="21" ref="G131:H134">G132</f>
        <v>0</v>
      </c>
      <c r="H131" s="20">
        <f t="shared" si="21"/>
        <v>0</v>
      </c>
    </row>
    <row r="132" spans="1:8" ht="29.25" customHeight="1" hidden="1">
      <c r="A132" s="16" t="s">
        <v>245</v>
      </c>
      <c r="B132" s="43" t="s">
        <v>119</v>
      </c>
      <c r="C132" s="16" t="s">
        <v>125</v>
      </c>
      <c r="D132" s="16" t="s">
        <v>39</v>
      </c>
      <c r="E132" s="16"/>
      <c r="F132" s="11">
        <f>F133</f>
        <v>0</v>
      </c>
      <c r="G132" s="11">
        <f t="shared" si="21"/>
        <v>0</v>
      </c>
      <c r="H132" s="11">
        <f t="shared" si="21"/>
        <v>0</v>
      </c>
    </row>
    <row r="133" spans="1:8" ht="31.5" customHeight="1" hidden="1">
      <c r="A133" s="16" t="s">
        <v>246</v>
      </c>
      <c r="B133" s="46" t="s">
        <v>50</v>
      </c>
      <c r="C133" s="16" t="s">
        <v>125</v>
      </c>
      <c r="D133" s="16" t="s">
        <v>40</v>
      </c>
      <c r="E133" s="16"/>
      <c r="F133" s="11">
        <f>F134</f>
        <v>0</v>
      </c>
      <c r="G133" s="11">
        <f t="shared" si="21"/>
        <v>0</v>
      </c>
      <c r="H133" s="11">
        <f t="shared" si="21"/>
        <v>0</v>
      </c>
    </row>
    <row r="134" spans="1:8" ht="81" customHeight="1" hidden="1">
      <c r="A134" s="16" t="s">
        <v>247</v>
      </c>
      <c r="B134" s="43" t="s">
        <v>121</v>
      </c>
      <c r="C134" s="16" t="s">
        <v>125</v>
      </c>
      <c r="D134" s="16" t="s">
        <v>40</v>
      </c>
      <c r="E134" s="16" t="s">
        <v>45</v>
      </c>
      <c r="F134" s="11">
        <f>F135</f>
        <v>0</v>
      </c>
      <c r="G134" s="11">
        <f t="shared" si="21"/>
        <v>0</v>
      </c>
      <c r="H134" s="11">
        <f t="shared" si="21"/>
        <v>0</v>
      </c>
    </row>
    <row r="135" spans="1:8" ht="42" customHeight="1" hidden="1">
      <c r="A135" s="16" t="s">
        <v>248</v>
      </c>
      <c r="B135" s="43" t="s">
        <v>122</v>
      </c>
      <c r="C135" s="16" t="s">
        <v>125</v>
      </c>
      <c r="D135" s="16" t="s">
        <v>40</v>
      </c>
      <c r="E135" s="16" t="s">
        <v>123</v>
      </c>
      <c r="F135" s="11"/>
      <c r="G135" s="32"/>
      <c r="H135" s="32"/>
    </row>
    <row r="136" spans="1:8" ht="78" customHeight="1">
      <c r="A136" s="16" t="s">
        <v>233</v>
      </c>
      <c r="B136" s="42" t="s">
        <v>126</v>
      </c>
      <c r="C136" s="18" t="s">
        <v>127</v>
      </c>
      <c r="D136" s="18"/>
      <c r="E136" s="18"/>
      <c r="F136" s="20">
        <f>F137</f>
        <v>15000</v>
      </c>
      <c r="G136" s="20">
        <f aca="true" t="shared" si="22" ref="G136:H139">G137</f>
        <v>15000</v>
      </c>
      <c r="H136" s="20">
        <f t="shared" si="22"/>
        <v>15000</v>
      </c>
    </row>
    <row r="137" spans="1:8" ht="41.25" customHeight="1">
      <c r="A137" s="16" t="s">
        <v>234</v>
      </c>
      <c r="B137" s="43" t="s">
        <v>18</v>
      </c>
      <c r="C137" s="16" t="s">
        <v>127</v>
      </c>
      <c r="D137" s="16" t="s">
        <v>19</v>
      </c>
      <c r="E137" s="16"/>
      <c r="F137" s="11">
        <f>F138</f>
        <v>15000</v>
      </c>
      <c r="G137" s="11">
        <f t="shared" si="22"/>
        <v>15000</v>
      </c>
      <c r="H137" s="11">
        <f t="shared" si="22"/>
        <v>15000</v>
      </c>
    </row>
    <row r="138" spans="1:8" ht="52.5" customHeight="1">
      <c r="A138" s="16" t="s">
        <v>235</v>
      </c>
      <c r="B138" s="43" t="s">
        <v>20</v>
      </c>
      <c r="C138" s="16" t="s">
        <v>127</v>
      </c>
      <c r="D138" s="16" t="s">
        <v>21</v>
      </c>
      <c r="E138" s="16"/>
      <c r="F138" s="11">
        <f>F139</f>
        <v>15000</v>
      </c>
      <c r="G138" s="11">
        <f t="shared" si="22"/>
        <v>15000</v>
      </c>
      <c r="H138" s="11">
        <f t="shared" si="22"/>
        <v>15000</v>
      </c>
    </row>
    <row r="139" spans="1:8" ht="31.5" customHeight="1">
      <c r="A139" s="16" t="s">
        <v>236</v>
      </c>
      <c r="B139" s="43" t="s">
        <v>92</v>
      </c>
      <c r="C139" s="16" t="s">
        <v>127</v>
      </c>
      <c r="D139" s="16" t="s">
        <v>21</v>
      </c>
      <c r="E139" s="16" t="s">
        <v>22</v>
      </c>
      <c r="F139" s="11">
        <f>F140</f>
        <v>15000</v>
      </c>
      <c r="G139" s="11">
        <f t="shared" si="22"/>
        <v>15000</v>
      </c>
      <c r="H139" s="11">
        <f t="shared" si="22"/>
        <v>15000</v>
      </c>
    </row>
    <row r="140" spans="1:8" ht="36.75" customHeight="1">
      <c r="A140" s="16" t="s">
        <v>237</v>
      </c>
      <c r="B140" s="43" t="s">
        <v>26</v>
      </c>
      <c r="C140" s="16" t="s">
        <v>127</v>
      </c>
      <c r="D140" s="16" t="s">
        <v>21</v>
      </c>
      <c r="E140" s="16" t="s">
        <v>27</v>
      </c>
      <c r="F140" s="11">
        <v>15000</v>
      </c>
      <c r="G140" s="32">
        <v>15000</v>
      </c>
      <c r="H140" s="32">
        <v>15000</v>
      </c>
    </row>
    <row r="141" spans="1:8" ht="24" customHeight="1">
      <c r="A141" s="16" t="s">
        <v>238</v>
      </c>
      <c r="B141" s="47" t="s">
        <v>141</v>
      </c>
      <c r="C141" s="27" t="s">
        <v>128</v>
      </c>
      <c r="D141" s="27"/>
      <c r="E141" s="27"/>
      <c r="F141" s="28">
        <f>F142+F148+F154+F172+F177+F182+F187+F196</f>
        <v>3255933</v>
      </c>
      <c r="G141" s="28">
        <f>G142+G148+G154+G172+G177+G182+G187+G196</f>
        <v>3575627</v>
      </c>
      <c r="H141" s="28">
        <f>H142+H148+H154+H172+H177+H182+H187+H196</f>
        <v>3676087</v>
      </c>
    </row>
    <row r="142" spans="1:8" ht="24" customHeight="1">
      <c r="A142" s="16" t="s">
        <v>239</v>
      </c>
      <c r="B142" s="44" t="s">
        <v>144</v>
      </c>
      <c r="C142" s="18" t="s">
        <v>129</v>
      </c>
      <c r="D142" s="18"/>
      <c r="E142" s="18"/>
      <c r="F142" s="20">
        <f>F143</f>
        <v>563388</v>
      </c>
      <c r="G142" s="20">
        <f aca="true" t="shared" si="23" ref="G142:H145">G143</f>
        <v>563388</v>
      </c>
      <c r="H142" s="20">
        <f t="shared" si="23"/>
        <v>563388</v>
      </c>
    </row>
    <row r="143" spans="1:8" ht="78.75" customHeight="1">
      <c r="A143" s="16" t="s">
        <v>240</v>
      </c>
      <c r="B143" s="43" t="s">
        <v>130</v>
      </c>
      <c r="C143" s="16" t="s">
        <v>131</v>
      </c>
      <c r="D143" s="16"/>
      <c r="E143" s="16"/>
      <c r="F143" s="11">
        <f>F144</f>
        <v>563388</v>
      </c>
      <c r="G143" s="11">
        <f t="shared" si="23"/>
        <v>563388</v>
      </c>
      <c r="H143" s="11">
        <f t="shared" si="23"/>
        <v>563388</v>
      </c>
    </row>
    <row r="144" spans="1:8" ht="109.5" customHeight="1">
      <c r="A144" s="16" t="s">
        <v>15</v>
      </c>
      <c r="B144" s="43" t="s">
        <v>14</v>
      </c>
      <c r="C144" s="16" t="s">
        <v>131</v>
      </c>
      <c r="D144" s="16" t="s">
        <v>15</v>
      </c>
      <c r="E144" s="16"/>
      <c r="F144" s="11">
        <f>F145</f>
        <v>563388</v>
      </c>
      <c r="G144" s="11">
        <f t="shared" si="23"/>
        <v>563388</v>
      </c>
      <c r="H144" s="11">
        <f t="shared" si="23"/>
        <v>563388</v>
      </c>
    </row>
    <row r="145" spans="1:8" ht="39.75" customHeight="1">
      <c r="A145" s="16" t="s">
        <v>241</v>
      </c>
      <c r="B145" s="43" t="s">
        <v>16</v>
      </c>
      <c r="C145" s="16" t="s">
        <v>131</v>
      </c>
      <c r="D145" s="16" t="s">
        <v>17</v>
      </c>
      <c r="E145" s="16"/>
      <c r="F145" s="11">
        <f>F146</f>
        <v>563388</v>
      </c>
      <c r="G145" s="11">
        <f t="shared" si="23"/>
        <v>563388</v>
      </c>
      <c r="H145" s="11">
        <f t="shared" si="23"/>
        <v>563388</v>
      </c>
    </row>
    <row r="146" spans="1:8" ht="30" customHeight="1">
      <c r="A146" s="16" t="s">
        <v>242</v>
      </c>
      <c r="B146" s="43" t="s">
        <v>47</v>
      </c>
      <c r="C146" s="16" t="s">
        <v>131</v>
      </c>
      <c r="D146" s="16" t="s">
        <v>17</v>
      </c>
      <c r="E146" s="16" t="s">
        <v>46</v>
      </c>
      <c r="F146" s="11">
        <f>F147</f>
        <v>563388</v>
      </c>
      <c r="G146" s="11">
        <f>G147</f>
        <v>563388</v>
      </c>
      <c r="H146" s="11">
        <f>H147</f>
        <v>563388</v>
      </c>
    </row>
    <row r="147" spans="1:8" ht="59.25" customHeight="1">
      <c r="A147" s="16" t="s">
        <v>243</v>
      </c>
      <c r="B147" s="43" t="s">
        <v>54</v>
      </c>
      <c r="C147" s="16" t="s">
        <v>131</v>
      </c>
      <c r="D147" s="16" t="s">
        <v>17</v>
      </c>
      <c r="E147" s="16" t="s">
        <v>53</v>
      </c>
      <c r="F147" s="11">
        <v>563388</v>
      </c>
      <c r="G147" s="11">
        <v>563388</v>
      </c>
      <c r="H147" s="11">
        <v>563388</v>
      </c>
    </row>
    <row r="148" spans="1:8" ht="59.25" customHeight="1">
      <c r="A148" s="16" t="s">
        <v>244</v>
      </c>
      <c r="B148" s="48" t="s">
        <v>287</v>
      </c>
      <c r="C148" s="26" t="s">
        <v>129</v>
      </c>
      <c r="D148" s="18"/>
      <c r="E148" s="18"/>
      <c r="F148" s="20">
        <f>F149</f>
        <v>5000</v>
      </c>
      <c r="G148" s="20">
        <f aca="true" t="shared" si="24" ref="G148:H151">G149</f>
        <v>5000</v>
      </c>
      <c r="H148" s="20">
        <f t="shared" si="24"/>
        <v>1000</v>
      </c>
    </row>
    <row r="149" spans="1:8" ht="77.25" customHeight="1">
      <c r="A149" s="16" t="s">
        <v>245</v>
      </c>
      <c r="B149" s="43" t="s">
        <v>289</v>
      </c>
      <c r="C149" s="16" t="s">
        <v>290</v>
      </c>
      <c r="D149" s="16"/>
      <c r="E149" s="16"/>
      <c r="F149" s="11">
        <f>F150</f>
        <v>5000</v>
      </c>
      <c r="G149" s="11">
        <f t="shared" si="24"/>
        <v>5000</v>
      </c>
      <c r="H149" s="11">
        <f t="shared" si="24"/>
        <v>1000</v>
      </c>
    </row>
    <row r="150" spans="1:8" ht="41.25" customHeight="1">
      <c r="A150" s="16" t="s">
        <v>246</v>
      </c>
      <c r="B150" s="43" t="s">
        <v>18</v>
      </c>
      <c r="C150" s="16" t="s">
        <v>290</v>
      </c>
      <c r="D150" s="16" t="s">
        <v>19</v>
      </c>
      <c r="E150" s="16"/>
      <c r="F150" s="11">
        <f>F151</f>
        <v>5000</v>
      </c>
      <c r="G150" s="11">
        <f t="shared" si="24"/>
        <v>5000</v>
      </c>
      <c r="H150" s="11">
        <f t="shared" si="24"/>
        <v>1000</v>
      </c>
    </row>
    <row r="151" spans="1:8" ht="59.25" customHeight="1">
      <c r="A151" s="16" t="s">
        <v>247</v>
      </c>
      <c r="B151" s="43" t="s">
        <v>20</v>
      </c>
      <c r="C151" s="16" t="s">
        <v>290</v>
      </c>
      <c r="D151" s="16" t="s">
        <v>21</v>
      </c>
      <c r="E151" s="16"/>
      <c r="F151" s="11">
        <f>F152</f>
        <v>5000</v>
      </c>
      <c r="G151" s="11">
        <f t="shared" si="24"/>
        <v>5000</v>
      </c>
      <c r="H151" s="11">
        <f t="shared" si="24"/>
        <v>1000</v>
      </c>
    </row>
    <row r="152" spans="1:8" ht="27.75" customHeight="1">
      <c r="A152" s="16" t="s">
        <v>248</v>
      </c>
      <c r="B152" s="43" t="s">
        <v>47</v>
      </c>
      <c r="C152" s="16" t="s">
        <v>290</v>
      </c>
      <c r="D152" s="16" t="s">
        <v>21</v>
      </c>
      <c r="E152" s="16" t="s">
        <v>46</v>
      </c>
      <c r="F152" s="11">
        <f>F153</f>
        <v>5000</v>
      </c>
      <c r="G152" s="11">
        <f>G153</f>
        <v>5000</v>
      </c>
      <c r="H152" s="11">
        <f>H153</f>
        <v>1000</v>
      </c>
    </row>
    <row r="153" spans="1:8" ht="59.25" customHeight="1">
      <c r="A153" s="16" t="s">
        <v>249</v>
      </c>
      <c r="B153" s="43" t="s">
        <v>287</v>
      </c>
      <c r="C153" s="16" t="s">
        <v>290</v>
      </c>
      <c r="D153" s="16" t="s">
        <v>21</v>
      </c>
      <c r="E153" s="16" t="s">
        <v>288</v>
      </c>
      <c r="F153" s="11">
        <v>5000</v>
      </c>
      <c r="G153" s="32">
        <v>5000</v>
      </c>
      <c r="H153" s="32">
        <v>1000</v>
      </c>
    </row>
    <row r="154" spans="1:8" ht="36.75" customHeight="1">
      <c r="A154" s="16" t="s">
        <v>250</v>
      </c>
      <c r="B154" s="44" t="s">
        <v>145</v>
      </c>
      <c r="C154" s="18" t="s">
        <v>132</v>
      </c>
      <c r="D154" s="23"/>
      <c r="E154" s="23"/>
      <c r="F154" s="20">
        <f>F155+F164+F168</f>
        <v>2412672</v>
      </c>
      <c r="G154" s="20">
        <f>G155</f>
        <v>2729756</v>
      </c>
      <c r="H154" s="20">
        <f>H155</f>
        <v>2847516</v>
      </c>
    </row>
    <row r="155" spans="1:8" ht="75" customHeight="1">
      <c r="A155" s="16" t="s">
        <v>251</v>
      </c>
      <c r="B155" s="43" t="s">
        <v>130</v>
      </c>
      <c r="C155" s="16" t="s">
        <v>133</v>
      </c>
      <c r="D155" s="16"/>
      <c r="E155" s="16"/>
      <c r="F155" s="11">
        <f>F156+F160</f>
        <v>2412672</v>
      </c>
      <c r="G155" s="11">
        <f>G156+G160</f>
        <v>2729756</v>
      </c>
      <c r="H155" s="11">
        <f>H156+H160</f>
        <v>2847516</v>
      </c>
    </row>
    <row r="156" spans="1:8" ht="110.25" customHeight="1">
      <c r="A156" s="16" t="s">
        <v>252</v>
      </c>
      <c r="B156" s="43" t="s">
        <v>14</v>
      </c>
      <c r="C156" s="16" t="s">
        <v>133</v>
      </c>
      <c r="D156" s="16" t="s">
        <v>15</v>
      </c>
      <c r="E156" s="16"/>
      <c r="F156" s="11">
        <f>F157</f>
        <v>1465463</v>
      </c>
      <c r="G156" s="11">
        <f aca="true" t="shared" si="25" ref="G156:H158">G157</f>
        <v>1465463</v>
      </c>
      <c r="H156" s="11">
        <f t="shared" si="25"/>
        <v>1465463</v>
      </c>
    </row>
    <row r="157" spans="1:8" ht="36.75" customHeight="1">
      <c r="A157" s="16" t="s">
        <v>253</v>
      </c>
      <c r="B157" s="43" t="s">
        <v>16</v>
      </c>
      <c r="C157" s="16" t="s">
        <v>133</v>
      </c>
      <c r="D157" s="16" t="s">
        <v>17</v>
      </c>
      <c r="E157" s="16"/>
      <c r="F157" s="11">
        <f>F158</f>
        <v>1465463</v>
      </c>
      <c r="G157" s="11">
        <f t="shared" si="25"/>
        <v>1465463</v>
      </c>
      <c r="H157" s="11">
        <f t="shared" si="25"/>
        <v>1465463</v>
      </c>
    </row>
    <row r="158" spans="1:8" ht="24.75" customHeight="1">
      <c r="A158" s="16" t="s">
        <v>254</v>
      </c>
      <c r="B158" s="43" t="s">
        <v>47</v>
      </c>
      <c r="C158" s="16" t="s">
        <v>133</v>
      </c>
      <c r="D158" s="16" t="s">
        <v>17</v>
      </c>
      <c r="E158" s="16" t="s">
        <v>46</v>
      </c>
      <c r="F158" s="11">
        <f>F159</f>
        <v>1465463</v>
      </c>
      <c r="G158" s="11">
        <f t="shared" si="25"/>
        <v>1465463</v>
      </c>
      <c r="H158" s="11">
        <f t="shared" si="25"/>
        <v>1465463</v>
      </c>
    </row>
    <row r="159" spans="1:8" ht="99.75" customHeight="1">
      <c r="A159" s="16" t="s">
        <v>255</v>
      </c>
      <c r="B159" s="43" t="s">
        <v>56</v>
      </c>
      <c r="C159" s="16" t="s">
        <v>133</v>
      </c>
      <c r="D159" s="16" t="s">
        <v>17</v>
      </c>
      <c r="E159" s="16" t="s">
        <v>55</v>
      </c>
      <c r="F159" s="11">
        <v>1465463</v>
      </c>
      <c r="G159" s="11">
        <v>1465463</v>
      </c>
      <c r="H159" s="11">
        <v>1465463</v>
      </c>
    </row>
    <row r="160" spans="1:8" ht="37.5" customHeight="1">
      <c r="A160" s="16" t="s">
        <v>256</v>
      </c>
      <c r="B160" s="43" t="s">
        <v>18</v>
      </c>
      <c r="C160" s="16" t="s">
        <v>133</v>
      </c>
      <c r="D160" s="16" t="s">
        <v>19</v>
      </c>
      <c r="E160" s="16"/>
      <c r="F160" s="11">
        <f>F161</f>
        <v>947209</v>
      </c>
      <c r="G160" s="11">
        <f aca="true" t="shared" si="26" ref="G160:H170">G161</f>
        <v>1264293</v>
      </c>
      <c r="H160" s="11">
        <f t="shared" si="26"/>
        <v>1382053</v>
      </c>
    </row>
    <row r="161" spans="1:8" ht="57.75" customHeight="1">
      <c r="A161" s="16" t="s">
        <v>257</v>
      </c>
      <c r="B161" s="43" t="s">
        <v>20</v>
      </c>
      <c r="C161" s="16" t="s">
        <v>133</v>
      </c>
      <c r="D161" s="16" t="s">
        <v>21</v>
      </c>
      <c r="E161" s="16"/>
      <c r="F161" s="11">
        <f>F162</f>
        <v>947209</v>
      </c>
      <c r="G161" s="11">
        <f t="shared" si="26"/>
        <v>1264293</v>
      </c>
      <c r="H161" s="11">
        <f t="shared" si="26"/>
        <v>1382053</v>
      </c>
    </row>
    <row r="162" spans="1:8" ht="24.75" customHeight="1">
      <c r="A162" s="16" t="s">
        <v>258</v>
      </c>
      <c r="B162" s="43" t="s">
        <v>47</v>
      </c>
      <c r="C162" s="16" t="s">
        <v>133</v>
      </c>
      <c r="D162" s="16" t="s">
        <v>21</v>
      </c>
      <c r="E162" s="16" t="s">
        <v>46</v>
      </c>
      <c r="F162" s="11">
        <f>F163</f>
        <v>947209</v>
      </c>
      <c r="G162" s="11">
        <f t="shared" si="26"/>
        <v>1264293</v>
      </c>
      <c r="H162" s="11">
        <f t="shared" si="26"/>
        <v>1382053</v>
      </c>
    </row>
    <row r="163" spans="1:8" ht="96" customHeight="1">
      <c r="A163" s="16" t="s">
        <v>259</v>
      </c>
      <c r="B163" s="43" t="s">
        <v>56</v>
      </c>
      <c r="C163" s="16" t="s">
        <v>133</v>
      </c>
      <c r="D163" s="16" t="s">
        <v>21</v>
      </c>
      <c r="E163" s="16" t="s">
        <v>55</v>
      </c>
      <c r="F163" s="11">
        <v>947209</v>
      </c>
      <c r="G163" s="32">
        <v>1264293</v>
      </c>
      <c r="H163" s="32">
        <v>1382053</v>
      </c>
    </row>
    <row r="164" spans="1:8" ht="39.75" customHeight="1" hidden="1">
      <c r="A164" s="16" t="s">
        <v>273</v>
      </c>
      <c r="B164" s="43" t="s">
        <v>18</v>
      </c>
      <c r="C164" s="16" t="s">
        <v>297</v>
      </c>
      <c r="D164" s="16" t="s">
        <v>19</v>
      </c>
      <c r="E164" s="16"/>
      <c r="F164" s="11">
        <f>F165</f>
        <v>0</v>
      </c>
      <c r="G164" s="11">
        <f t="shared" si="26"/>
        <v>0</v>
      </c>
      <c r="H164" s="11">
        <f t="shared" si="26"/>
        <v>0</v>
      </c>
    </row>
    <row r="165" spans="1:8" ht="57.75" customHeight="1" hidden="1">
      <c r="A165" s="16" t="s">
        <v>274</v>
      </c>
      <c r="B165" s="43" t="s">
        <v>20</v>
      </c>
      <c r="C165" s="16" t="s">
        <v>297</v>
      </c>
      <c r="D165" s="16" t="s">
        <v>21</v>
      </c>
      <c r="E165" s="16"/>
      <c r="F165" s="11">
        <f>F166</f>
        <v>0</v>
      </c>
      <c r="G165" s="11">
        <f t="shared" si="26"/>
        <v>0</v>
      </c>
      <c r="H165" s="11">
        <f t="shared" si="26"/>
        <v>0</v>
      </c>
    </row>
    <row r="166" spans="1:8" ht="26.25" customHeight="1" hidden="1">
      <c r="A166" s="16" t="s">
        <v>275</v>
      </c>
      <c r="B166" s="43" t="s">
        <v>47</v>
      </c>
      <c r="C166" s="16" t="s">
        <v>297</v>
      </c>
      <c r="D166" s="16" t="s">
        <v>21</v>
      </c>
      <c r="E166" s="16" t="s">
        <v>46</v>
      </c>
      <c r="F166" s="11">
        <f>F167</f>
        <v>0</v>
      </c>
      <c r="G166" s="11">
        <f t="shared" si="26"/>
        <v>0</v>
      </c>
      <c r="H166" s="11">
        <f t="shared" si="26"/>
        <v>0</v>
      </c>
    </row>
    <row r="167" spans="1:8" ht="75" customHeight="1" hidden="1">
      <c r="A167" s="16" t="s">
        <v>276</v>
      </c>
      <c r="B167" s="43" t="s">
        <v>298</v>
      </c>
      <c r="C167" s="16" t="s">
        <v>297</v>
      </c>
      <c r="D167" s="16" t="s">
        <v>21</v>
      </c>
      <c r="E167" s="16" t="s">
        <v>55</v>
      </c>
      <c r="F167" s="11"/>
      <c r="G167" s="32"/>
      <c r="H167" s="32"/>
    </row>
    <row r="168" spans="1:8" ht="41.25" customHeight="1" hidden="1">
      <c r="A168" s="16" t="s">
        <v>277</v>
      </c>
      <c r="B168" s="43" t="s">
        <v>18</v>
      </c>
      <c r="C168" s="16" t="s">
        <v>300</v>
      </c>
      <c r="D168" s="16" t="s">
        <v>19</v>
      </c>
      <c r="E168" s="16"/>
      <c r="F168" s="11">
        <f>F169</f>
        <v>0</v>
      </c>
      <c r="G168" s="11">
        <f t="shared" si="26"/>
        <v>0</v>
      </c>
      <c r="H168" s="11">
        <f t="shared" si="26"/>
        <v>0</v>
      </c>
    </row>
    <row r="169" spans="1:8" ht="58.5" customHeight="1" hidden="1">
      <c r="A169" s="16" t="s">
        <v>278</v>
      </c>
      <c r="B169" s="43" t="s">
        <v>20</v>
      </c>
      <c r="C169" s="16" t="s">
        <v>300</v>
      </c>
      <c r="D169" s="16" t="s">
        <v>21</v>
      </c>
      <c r="E169" s="16"/>
      <c r="F169" s="11">
        <f>F170</f>
        <v>0</v>
      </c>
      <c r="G169" s="11">
        <f t="shared" si="26"/>
        <v>0</v>
      </c>
      <c r="H169" s="11">
        <f t="shared" si="26"/>
        <v>0</v>
      </c>
    </row>
    <row r="170" spans="1:8" ht="22.5" customHeight="1" hidden="1">
      <c r="A170" s="16" t="s">
        <v>279</v>
      </c>
      <c r="B170" s="43" t="s">
        <v>47</v>
      </c>
      <c r="C170" s="16" t="s">
        <v>300</v>
      </c>
      <c r="D170" s="16" t="s">
        <v>21</v>
      </c>
      <c r="E170" s="16" t="s">
        <v>46</v>
      </c>
      <c r="F170" s="11">
        <f>F171</f>
        <v>0</v>
      </c>
      <c r="G170" s="11">
        <f t="shared" si="26"/>
        <v>0</v>
      </c>
      <c r="H170" s="11">
        <f t="shared" si="26"/>
        <v>0</v>
      </c>
    </row>
    <row r="171" spans="1:8" ht="79.5" customHeight="1" hidden="1">
      <c r="A171" s="16" t="s">
        <v>280</v>
      </c>
      <c r="B171" s="43" t="s">
        <v>299</v>
      </c>
      <c r="C171" s="16" t="s">
        <v>300</v>
      </c>
      <c r="D171" s="16" t="s">
        <v>21</v>
      </c>
      <c r="E171" s="16" t="s">
        <v>55</v>
      </c>
      <c r="F171" s="11"/>
      <c r="G171" s="32"/>
      <c r="H171" s="32"/>
    </row>
    <row r="172" spans="1:8" ht="37.5" customHeight="1">
      <c r="A172" s="16" t="s">
        <v>17</v>
      </c>
      <c r="B172" s="44" t="s">
        <v>143</v>
      </c>
      <c r="C172" s="18" t="s">
        <v>142</v>
      </c>
      <c r="D172" s="18"/>
      <c r="E172" s="18"/>
      <c r="F172" s="20">
        <f>F173</f>
        <v>10000</v>
      </c>
      <c r="G172" s="20">
        <f aca="true" t="shared" si="27" ref="G172:H175">G173</f>
        <v>10000</v>
      </c>
      <c r="H172" s="20">
        <f t="shared" si="27"/>
        <v>10000</v>
      </c>
    </row>
    <row r="173" spans="1:8" ht="40.5" customHeight="1">
      <c r="A173" s="16" t="s">
        <v>260</v>
      </c>
      <c r="B173" s="43" t="s">
        <v>18</v>
      </c>
      <c r="C173" s="16" t="s">
        <v>142</v>
      </c>
      <c r="D173" s="16" t="s">
        <v>19</v>
      </c>
      <c r="E173" s="16"/>
      <c r="F173" s="11">
        <f>F174</f>
        <v>10000</v>
      </c>
      <c r="G173" s="11">
        <f t="shared" si="27"/>
        <v>10000</v>
      </c>
      <c r="H173" s="11">
        <f t="shared" si="27"/>
        <v>10000</v>
      </c>
    </row>
    <row r="174" spans="1:8" ht="57" customHeight="1">
      <c r="A174" s="16" t="s">
        <v>261</v>
      </c>
      <c r="B174" s="43" t="s">
        <v>20</v>
      </c>
      <c r="C174" s="16" t="s">
        <v>142</v>
      </c>
      <c r="D174" s="16" t="s">
        <v>21</v>
      </c>
      <c r="E174" s="16"/>
      <c r="F174" s="11">
        <f>F175</f>
        <v>10000</v>
      </c>
      <c r="G174" s="11">
        <f t="shared" si="27"/>
        <v>10000</v>
      </c>
      <c r="H174" s="11">
        <f t="shared" si="27"/>
        <v>10000</v>
      </c>
    </row>
    <row r="175" spans="1:8" ht="24.75" customHeight="1">
      <c r="A175" s="16" t="s">
        <v>262</v>
      </c>
      <c r="B175" s="43" t="s">
        <v>47</v>
      </c>
      <c r="C175" s="16" t="s">
        <v>142</v>
      </c>
      <c r="D175" s="16" t="s">
        <v>21</v>
      </c>
      <c r="E175" s="16" t="s">
        <v>46</v>
      </c>
      <c r="F175" s="11">
        <f>F176</f>
        <v>10000</v>
      </c>
      <c r="G175" s="11">
        <f t="shared" si="27"/>
        <v>10000</v>
      </c>
      <c r="H175" s="11">
        <f t="shared" si="27"/>
        <v>10000</v>
      </c>
    </row>
    <row r="176" spans="1:8" ht="26.25" customHeight="1">
      <c r="A176" s="16" t="s">
        <v>263</v>
      </c>
      <c r="B176" s="43" t="s">
        <v>60</v>
      </c>
      <c r="C176" s="16" t="s">
        <v>142</v>
      </c>
      <c r="D176" s="16" t="s">
        <v>21</v>
      </c>
      <c r="E176" s="16" t="s">
        <v>59</v>
      </c>
      <c r="F176" s="11">
        <v>10000</v>
      </c>
      <c r="G176" s="32">
        <v>10000</v>
      </c>
      <c r="H176" s="32">
        <v>10000</v>
      </c>
    </row>
    <row r="177" spans="1:8" ht="29.25" customHeight="1">
      <c r="A177" s="16" t="s">
        <v>264</v>
      </c>
      <c r="B177" s="44" t="s">
        <v>134</v>
      </c>
      <c r="C177" s="18" t="s">
        <v>146</v>
      </c>
      <c r="D177" s="18"/>
      <c r="E177" s="18"/>
      <c r="F177" s="20">
        <f>F178</f>
        <v>2000</v>
      </c>
      <c r="G177" s="20">
        <f aca="true" t="shared" si="28" ref="G177:H180">G178</f>
        <v>2000</v>
      </c>
      <c r="H177" s="20">
        <f t="shared" si="28"/>
        <v>2000</v>
      </c>
    </row>
    <row r="178" spans="1:8" ht="40.5" customHeight="1">
      <c r="A178" s="16" t="s">
        <v>265</v>
      </c>
      <c r="B178" s="43" t="s">
        <v>18</v>
      </c>
      <c r="C178" s="16" t="s">
        <v>146</v>
      </c>
      <c r="D178" s="16" t="s">
        <v>19</v>
      </c>
      <c r="E178" s="16"/>
      <c r="F178" s="11">
        <f>F179</f>
        <v>2000</v>
      </c>
      <c r="G178" s="11">
        <f t="shared" si="28"/>
        <v>2000</v>
      </c>
      <c r="H178" s="11">
        <f t="shared" si="28"/>
        <v>2000</v>
      </c>
    </row>
    <row r="179" spans="1:8" ht="54.75" customHeight="1">
      <c r="A179" s="16" t="s">
        <v>266</v>
      </c>
      <c r="B179" s="43" t="s">
        <v>20</v>
      </c>
      <c r="C179" s="16" t="s">
        <v>146</v>
      </c>
      <c r="D179" s="16" t="s">
        <v>21</v>
      </c>
      <c r="E179" s="16"/>
      <c r="F179" s="11">
        <f>F180</f>
        <v>2000</v>
      </c>
      <c r="G179" s="11">
        <f t="shared" si="28"/>
        <v>2000</v>
      </c>
      <c r="H179" s="11">
        <f t="shared" si="28"/>
        <v>2000</v>
      </c>
    </row>
    <row r="180" spans="1:8" ht="30" customHeight="1">
      <c r="A180" s="16" t="s">
        <v>267</v>
      </c>
      <c r="B180" s="43" t="s">
        <v>47</v>
      </c>
      <c r="C180" s="16" t="s">
        <v>146</v>
      </c>
      <c r="D180" s="16" t="s">
        <v>21</v>
      </c>
      <c r="E180" s="16" t="s">
        <v>46</v>
      </c>
      <c r="F180" s="11">
        <f>F181</f>
        <v>2000</v>
      </c>
      <c r="G180" s="11">
        <f t="shared" si="28"/>
        <v>2000</v>
      </c>
      <c r="H180" s="11">
        <f t="shared" si="28"/>
        <v>2000</v>
      </c>
    </row>
    <row r="181" spans="1:8" ht="28.5" customHeight="1">
      <c r="A181" s="16" t="s">
        <v>268</v>
      </c>
      <c r="B181" s="43" t="s">
        <v>58</v>
      </c>
      <c r="C181" s="16" t="s">
        <v>146</v>
      </c>
      <c r="D181" s="16" t="s">
        <v>21</v>
      </c>
      <c r="E181" s="16" t="s">
        <v>57</v>
      </c>
      <c r="F181" s="11">
        <v>2000</v>
      </c>
      <c r="G181" s="32">
        <v>2000</v>
      </c>
      <c r="H181" s="32">
        <v>2000</v>
      </c>
    </row>
    <row r="182" spans="1:8" ht="96" customHeight="1">
      <c r="A182" s="16" t="s">
        <v>269</v>
      </c>
      <c r="B182" s="42" t="s">
        <v>135</v>
      </c>
      <c r="C182" s="24" t="s">
        <v>138</v>
      </c>
      <c r="D182" s="18"/>
      <c r="E182" s="18"/>
      <c r="F182" s="20">
        <f>F183</f>
        <v>8273</v>
      </c>
      <c r="G182" s="20">
        <f aca="true" t="shared" si="29" ref="G182:H185">G183</f>
        <v>8283</v>
      </c>
      <c r="H182" s="20">
        <f t="shared" si="29"/>
        <v>8283</v>
      </c>
    </row>
    <row r="183" spans="1:8" ht="36" customHeight="1">
      <c r="A183" s="16" t="s">
        <v>270</v>
      </c>
      <c r="B183" s="43" t="s">
        <v>18</v>
      </c>
      <c r="C183" s="25" t="s">
        <v>138</v>
      </c>
      <c r="D183" s="16" t="s">
        <v>19</v>
      </c>
      <c r="E183" s="16"/>
      <c r="F183" s="11">
        <f>F184</f>
        <v>8273</v>
      </c>
      <c r="G183" s="11">
        <f t="shared" si="29"/>
        <v>8283</v>
      </c>
      <c r="H183" s="11">
        <f t="shared" si="29"/>
        <v>8283</v>
      </c>
    </row>
    <row r="184" spans="1:8" ht="53.25" customHeight="1">
      <c r="A184" s="16" t="s">
        <v>271</v>
      </c>
      <c r="B184" s="43" t="s">
        <v>20</v>
      </c>
      <c r="C184" s="25" t="s">
        <v>138</v>
      </c>
      <c r="D184" s="16" t="s">
        <v>21</v>
      </c>
      <c r="E184" s="16"/>
      <c r="F184" s="11">
        <f>F185</f>
        <v>8273</v>
      </c>
      <c r="G184" s="11">
        <f t="shared" si="29"/>
        <v>8283</v>
      </c>
      <c r="H184" s="11">
        <f t="shared" si="29"/>
        <v>8283</v>
      </c>
    </row>
    <row r="185" spans="1:8" ht="24.75" customHeight="1">
      <c r="A185" s="16" t="s">
        <v>272</v>
      </c>
      <c r="B185" s="43" t="s">
        <v>47</v>
      </c>
      <c r="C185" s="25" t="s">
        <v>138</v>
      </c>
      <c r="D185" s="16" t="s">
        <v>21</v>
      </c>
      <c r="E185" s="16" t="s">
        <v>46</v>
      </c>
      <c r="F185" s="11">
        <f>F186</f>
        <v>8273</v>
      </c>
      <c r="G185" s="11">
        <f t="shared" si="29"/>
        <v>8283</v>
      </c>
      <c r="H185" s="11">
        <f t="shared" si="29"/>
        <v>8283</v>
      </c>
    </row>
    <row r="186" spans="1:8" ht="25.5" customHeight="1">
      <c r="A186" s="16" t="s">
        <v>311</v>
      </c>
      <c r="B186" s="43" t="s">
        <v>58</v>
      </c>
      <c r="C186" s="25" t="s">
        <v>138</v>
      </c>
      <c r="D186" s="16" t="s">
        <v>21</v>
      </c>
      <c r="E186" s="16" t="s">
        <v>57</v>
      </c>
      <c r="F186" s="11">
        <v>8273</v>
      </c>
      <c r="G186" s="32">
        <v>8283</v>
      </c>
      <c r="H186" s="32">
        <v>8283</v>
      </c>
    </row>
    <row r="187" spans="1:8" ht="59.25" customHeight="1">
      <c r="A187" s="16" t="s">
        <v>312</v>
      </c>
      <c r="B187" s="42" t="s">
        <v>136</v>
      </c>
      <c r="C187" s="18" t="s">
        <v>137</v>
      </c>
      <c r="D187" s="18"/>
      <c r="E187" s="18"/>
      <c r="F187" s="36">
        <f>F188+F192</f>
        <v>254600</v>
      </c>
      <c r="G187" s="36">
        <f>G188+G192</f>
        <v>257200</v>
      </c>
      <c r="H187" s="36">
        <f>H188+H192</f>
        <v>243900</v>
      </c>
    </row>
    <row r="188" spans="1:8" ht="111" customHeight="1">
      <c r="A188" s="16" t="s">
        <v>313</v>
      </c>
      <c r="B188" s="43" t="s">
        <v>14</v>
      </c>
      <c r="C188" s="16" t="s">
        <v>137</v>
      </c>
      <c r="D188" s="16" t="s">
        <v>15</v>
      </c>
      <c r="E188" s="16"/>
      <c r="F188" s="11">
        <f aca="true" t="shared" si="30" ref="F188:H190">F189</f>
        <v>182900</v>
      </c>
      <c r="G188" s="11">
        <f t="shared" si="30"/>
        <v>189700</v>
      </c>
      <c r="H188" s="11">
        <f t="shared" si="30"/>
        <v>189700</v>
      </c>
    </row>
    <row r="189" spans="1:8" ht="42" customHeight="1">
      <c r="A189" s="16" t="s">
        <v>314</v>
      </c>
      <c r="B189" s="43" t="s">
        <v>16</v>
      </c>
      <c r="C189" s="16" t="s">
        <v>137</v>
      </c>
      <c r="D189" s="16" t="s">
        <v>17</v>
      </c>
      <c r="E189" s="16"/>
      <c r="F189" s="11">
        <f t="shared" si="30"/>
        <v>182900</v>
      </c>
      <c r="G189" s="11">
        <f t="shared" si="30"/>
        <v>189700</v>
      </c>
      <c r="H189" s="11">
        <f t="shared" si="30"/>
        <v>189700</v>
      </c>
    </row>
    <row r="190" spans="1:8" ht="26.25" customHeight="1">
      <c r="A190" s="16" t="s">
        <v>315</v>
      </c>
      <c r="B190" s="49" t="s">
        <v>61</v>
      </c>
      <c r="C190" s="16" t="s">
        <v>137</v>
      </c>
      <c r="D190" s="16" t="s">
        <v>17</v>
      </c>
      <c r="E190" s="16" t="s">
        <v>62</v>
      </c>
      <c r="F190" s="11">
        <f t="shared" si="30"/>
        <v>182900</v>
      </c>
      <c r="G190" s="11">
        <f t="shared" si="30"/>
        <v>189700</v>
      </c>
      <c r="H190" s="11">
        <f t="shared" si="30"/>
        <v>189700</v>
      </c>
    </row>
    <row r="191" spans="1:8" ht="37.5" customHeight="1">
      <c r="A191" s="16" t="s">
        <v>273</v>
      </c>
      <c r="B191" s="43" t="s">
        <v>64</v>
      </c>
      <c r="C191" s="16" t="s">
        <v>137</v>
      </c>
      <c r="D191" s="16" t="s">
        <v>17</v>
      </c>
      <c r="E191" s="16" t="s">
        <v>63</v>
      </c>
      <c r="F191" s="11">
        <v>182900</v>
      </c>
      <c r="G191" s="32">
        <v>189700</v>
      </c>
      <c r="H191" s="32">
        <v>189700</v>
      </c>
    </row>
    <row r="192" spans="1:8" ht="38.25" customHeight="1">
      <c r="A192" s="16" t="s">
        <v>274</v>
      </c>
      <c r="B192" s="43" t="s">
        <v>18</v>
      </c>
      <c r="C192" s="16" t="s">
        <v>137</v>
      </c>
      <c r="D192" s="16" t="s">
        <v>19</v>
      </c>
      <c r="E192" s="16"/>
      <c r="F192" s="11">
        <f>F193</f>
        <v>71700</v>
      </c>
      <c r="G192" s="11">
        <f aca="true" t="shared" si="31" ref="G192:H194">G193</f>
        <v>67500</v>
      </c>
      <c r="H192" s="11">
        <f t="shared" si="31"/>
        <v>54200</v>
      </c>
    </row>
    <row r="193" spans="1:8" ht="57" customHeight="1">
      <c r="A193" s="16" t="s">
        <v>275</v>
      </c>
      <c r="B193" s="43" t="s">
        <v>20</v>
      </c>
      <c r="C193" s="16" t="s">
        <v>137</v>
      </c>
      <c r="D193" s="16" t="s">
        <v>21</v>
      </c>
      <c r="E193" s="16"/>
      <c r="F193" s="11">
        <f>F194</f>
        <v>71700</v>
      </c>
      <c r="G193" s="11">
        <f t="shared" si="31"/>
        <v>67500</v>
      </c>
      <c r="H193" s="11">
        <f t="shared" si="31"/>
        <v>54200</v>
      </c>
    </row>
    <row r="194" spans="1:8" ht="30.75" customHeight="1">
      <c r="A194" s="16" t="s">
        <v>276</v>
      </c>
      <c r="B194" s="49" t="s">
        <v>61</v>
      </c>
      <c r="C194" s="16" t="s">
        <v>137</v>
      </c>
      <c r="D194" s="16" t="s">
        <v>21</v>
      </c>
      <c r="E194" s="16" t="s">
        <v>62</v>
      </c>
      <c r="F194" s="11">
        <f>F195</f>
        <v>71700</v>
      </c>
      <c r="G194" s="11">
        <f t="shared" si="31"/>
        <v>67500</v>
      </c>
      <c r="H194" s="11">
        <f t="shared" si="31"/>
        <v>54200</v>
      </c>
    </row>
    <row r="195" spans="1:8" ht="39.75" customHeight="1">
      <c r="A195" s="16" t="s">
        <v>277</v>
      </c>
      <c r="B195" s="43" t="s">
        <v>64</v>
      </c>
      <c r="C195" s="16" t="s">
        <v>137</v>
      </c>
      <c r="D195" s="16" t="s">
        <v>21</v>
      </c>
      <c r="E195" s="16" t="s">
        <v>63</v>
      </c>
      <c r="F195" s="11">
        <v>71700</v>
      </c>
      <c r="G195" s="32">
        <v>67500</v>
      </c>
      <c r="H195" s="32">
        <v>54200</v>
      </c>
    </row>
    <row r="196" spans="1:8" ht="196.5" customHeight="1" hidden="1">
      <c r="A196" s="16" t="s">
        <v>301</v>
      </c>
      <c r="B196" s="42" t="s">
        <v>307</v>
      </c>
      <c r="C196" s="17" t="s">
        <v>302</v>
      </c>
      <c r="D196" s="17"/>
      <c r="E196" s="17"/>
      <c r="F196" s="34">
        <f aca="true" t="shared" si="32" ref="F196:H199">F197</f>
        <v>0</v>
      </c>
      <c r="G196" s="34">
        <f t="shared" si="32"/>
        <v>0</v>
      </c>
      <c r="H196" s="34">
        <f t="shared" si="32"/>
        <v>0</v>
      </c>
    </row>
    <row r="197" spans="1:8" ht="41.25" customHeight="1" hidden="1">
      <c r="A197" s="16" t="s">
        <v>303</v>
      </c>
      <c r="B197" s="43" t="s">
        <v>18</v>
      </c>
      <c r="C197" s="16" t="s">
        <v>302</v>
      </c>
      <c r="D197" s="16" t="s">
        <v>19</v>
      </c>
      <c r="E197" s="16"/>
      <c r="F197" s="11">
        <f t="shared" si="32"/>
        <v>0</v>
      </c>
      <c r="G197" s="11">
        <f t="shared" si="32"/>
        <v>0</v>
      </c>
      <c r="H197" s="11">
        <f t="shared" si="32"/>
        <v>0</v>
      </c>
    </row>
    <row r="198" spans="1:8" ht="57.75" customHeight="1" hidden="1">
      <c r="A198" s="16" t="s">
        <v>304</v>
      </c>
      <c r="B198" s="50" t="s">
        <v>20</v>
      </c>
      <c r="C198" s="16" t="s">
        <v>302</v>
      </c>
      <c r="D198" s="16" t="s">
        <v>21</v>
      </c>
      <c r="E198" s="16"/>
      <c r="F198" s="11">
        <f t="shared" si="32"/>
        <v>0</v>
      </c>
      <c r="G198" s="11">
        <f t="shared" si="32"/>
        <v>0</v>
      </c>
      <c r="H198" s="11">
        <f t="shared" si="32"/>
        <v>0</v>
      </c>
    </row>
    <row r="199" spans="1:8" ht="23.25" customHeight="1" hidden="1">
      <c r="A199" s="16" t="s">
        <v>305</v>
      </c>
      <c r="B199" s="43" t="s">
        <v>92</v>
      </c>
      <c r="C199" s="16" t="s">
        <v>302</v>
      </c>
      <c r="D199" s="16" t="s">
        <v>21</v>
      </c>
      <c r="E199" s="16" t="s">
        <v>22</v>
      </c>
      <c r="F199" s="11">
        <f t="shared" si="32"/>
        <v>0</v>
      </c>
      <c r="G199" s="11">
        <f t="shared" si="32"/>
        <v>0</v>
      </c>
      <c r="H199" s="11">
        <f t="shared" si="32"/>
        <v>0</v>
      </c>
    </row>
    <row r="200" spans="1:8" ht="24" customHeight="1" hidden="1">
      <c r="A200" s="16" t="s">
        <v>306</v>
      </c>
      <c r="B200" s="43" t="s">
        <v>42</v>
      </c>
      <c r="C200" s="16" t="s">
        <v>302</v>
      </c>
      <c r="D200" s="16" t="s">
        <v>21</v>
      </c>
      <c r="E200" s="16" t="s">
        <v>41</v>
      </c>
      <c r="F200" s="11"/>
      <c r="G200" s="32"/>
      <c r="H200" s="32"/>
    </row>
    <row r="201" spans="1:8" ht="30" customHeight="1">
      <c r="A201" s="37"/>
      <c r="B201" s="51" t="s">
        <v>139</v>
      </c>
      <c r="C201" s="21"/>
      <c r="D201" s="21"/>
      <c r="E201" s="21"/>
      <c r="F201" s="29">
        <f>F11+F141</f>
        <v>5570786</v>
      </c>
      <c r="G201" s="29">
        <f>G11+G141</f>
        <v>5404583</v>
      </c>
      <c r="H201" s="29">
        <f>H11+H141</f>
        <v>5467643</v>
      </c>
    </row>
  </sheetData>
  <sheetProtection/>
  <autoFilter ref="A10:F201"/>
  <mergeCells count="5">
    <mergeCell ref="A5:H5"/>
    <mergeCell ref="A6:H6"/>
    <mergeCell ref="F1:H1"/>
    <mergeCell ref="F2:H2"/>
    <mergeCell ref="F3:H3"/>
  </mergeCells>
  <printOptions/>
  <pageMargins left="0.2362204724409449" right="0.03937007874015748" top="0.35433070866141736" bottom="0.5511811023622047" header="0.31496062992125984" footer="0.31496062992125984"/>
  <pageSetup firstPageNumber="1208" useFirstPageNumber="1" fitToHeight="6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2014-12-02T03:08:03Z</cp:lastPrinted>
  <dcterms:created xsi:type="dcterms:W3CDTF">2007-10-11T12:08:51Z</dcterms:created>
  <dcterms:modified xsi:type="dcterms:W3CDTF">2014-12-30T07:50:44Z</dcterms:modified>
  <cp:category/>
  <cp:version/>
  <cp:contentType/>
  <cp:contentStatus/>
</cp:coreProperties>
</file>