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5" yWindow="65431" windowWidth="10185" windowHeight="9285" activeTab="0"/>
  </bookViews>
  <sheets>
    <sheet name="ведомств." sheetId="1" r:id="rId1"/>
  </sheets>
  <definedNames>
    <definedName name="_xlnm.Print_Titles" localSheetId="0">'ведомств.'!$9:$10</definedName>
  </definedNames>
  <calcPr fullCalcOnLoad="1"/>
</workbook>
</file>

<file path=xl/sharedStrings.xml><?xml version="1.0" encoding="utf-8"?>
<sst xmlns="http://schemas.openxmlformats.org/spreadsheetml/2006/main" count="745" uniqueCount="177">
  <si>
    <t>1000</t>
  </si>
  <si>
    <t>1001</t>
  </si>
  <si>
    <t>0300</t>
  </si>
  <si>
    <t>0800</t>
  </si>
  <si>
    <t>0801</t>
  </si>
  <si>
    <t>1100</t>
  </si>
  <si>
    <t>0111</t>
  </si>
  <si>
    <t>Иные межбюджетные трансферты</t>
  </si>
  <si>
    <t>0200</t>
  </si>
  <si>
    <t>0203</t>
  </si>
  <si>
    <t>Обеспечение пожарной безопасности</t>
  </si>
  <si>
    <t>0310</t>
  </si>
  <si>
    <t>1400</t>
  </si>
  <si>
    <t>1500000</t>
  </si>
  <si>
    <t>Подпрограмма "Защита населения и территории сельсовета от чрезвычайных ситуаций и стихийных бедствий, пожаров""</t>
  </si>
  <si>
    <t>1510000</t>
  </si>
  <si>
    <t>Мероприятия по предупреждению и ликвидации последствий затопления населённых пунктов</t>
  </si>
  <si>
    <t>Мероприятия по предупреждению возникновения и ликвидации пожаров населённых пунктов</t>
  </si>
  <si>
    <t>1518852</t>
  </si>
  <si>
    <t>Обеспечение первичных мер пожарной безопасности населённых пунктов(мероприятия по первичным мерам пожарной безопасности)</t>
  </si>
  <si>
    <t>1518853</t>
  </si>
  <si>
    <t>Обеспечение первичных мер пожарной безопасности населённых пунктов(прокладка минерализованных полос и уход за ними)</t>
  </si>
  <si>
    <t>1518854</t>
  </si>
  <si>
    <t>Содержание автомобильных дорог общего пользования  местного значения за счёт средств краевого бюджета</t>
  </si>
  <si>
    <t>Содержание автомобильных дорог общего пользования  местного значения за счёт средств бюджета сельсовета в рамках долевого финансирования</t>
  </si>
  <si>
    <t xml:space="preserve">Содержание автомобильных дорог общего пользования  местного значения за счёт средств бюджета сельсовета </t>
  </si>
  <si>
    <t>Оформление правоустанавливающих документов для постановки на учёт автомобильных дорог местного значения</t>
  </si>
  <si>
    <t>Разработка проектов организации дорожного движения и схем дислокации дорожных знаков</t>
  </si>
  <si>
    <t>Оказание ритуальных услуг</t>
  </si>
  <si>
    <t>Управление муниципальными финансами сельсовета</t>
  </si>
  <si>
    <t>Выполнение кадастровых работ по образованию земельных участков из земель государственной (муниципальной) собственности</t>
  </si>
  <si>
    <t>Ремонт системы водоснабжения</t>
  </si>
  <si>
    <t>1528869</t>
  </si>
  <si>
    <t xml:space="preserve">Уличное освещение </t>
  </si>
  <si>
    <t>Благоустройство</t>
  </si>
  <si>
    <t>0503</t>
  </si>
  <si>
    <t>Сбор и вывоз ТБО, ликвидация несанкционированных свалок</t>
  </si>
  <si>
    <t>Прочие мероприятия в области благоустройства</t>
  </si>
  <si>
    <t>Содержание мест захоронения</t>
  </si>
  <si>
    <t>ОБРАЗОВАНИЕ</t>
  </si>
  <si>
    <t>Молодёжная политика и оздоровление детей</t>
  </si>
  <si>
    <t>Подпрограмма "Поддержка и развитие социальной сферы"</t>
  </si>
  <si>
    <t>1530000</t>
  </si>
  <si>
    <t>Проведение оздоровительных и других мероприятий для детей и молодёжи</t>
  </si>
  <si>
    <t>Культура</t>
  </si>
  <si>
    <t>Развитие культурно-досуговой и творческой деятельности</t>
  </si>
  <si>
    <t>СОЦИАЛЬНАЯ ПОЛИТИКА</t>
  </si>
  <si>
    <t xml:space="preserve">Доплата к муниципальным пенсиям </t>
  </si>
  <si>
    <t>1538221</t>
  </si>
  <si>
    <t>ФИЗИЧЕСКАЯ КУЛЬТУРА И СПОРТ</t>
  </si>
  <si>
    <t>Физическая культура</t>
  </si>
  <si>
    <t>1101</t>
  </si>
  <si>
    <t>Проведение спортивных мероприятий (соревнования)</t>
  </si>
  <si>
    <t>МЕЖБЮДЖЕТНЫЕ ТРАНСФЕРТЫ ОБЩЕГО ХАРАКТЕРА БЮДЖЕТАМ СУБЪЕКТОВ РФ И МУНИЦИПАЛЬНЫХ ОБРАЗОВАНИЙ</t>
  </si>
  <si>
    <t>Прочие межбюджетные трансферты общего характера</t>
  </si>
  <si>
    <t>1403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</si>
  <si>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</t>
  </si>
  <si>
    <t>Предоставление прочих межбюджетных трансфертов бюджету муниципального района общего характера</t>
  </si>
  <si>
    <t>1548622</t>
  </si>
  <si>
    <t>Условно-утверждённые расходы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</si>
  <si>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</si>
  <si>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</si>
  <si>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</si>
  <si>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</si>
  <si>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240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</si>
  <si>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</si>
  <si>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</si>
  <si>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</si>
  <si>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</si>
  <si>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Социальное обеспечение и иные выплаты населению</t>
  </si>
  <si>
    <t>300</t>
  </si>
  <si>
    <t>360</t>
  </si>
  <si>
    <t>ЖИЛИЩНО-КОММУНАЛЬНОЕ ХОЗЯЙСТВО</t>
  </si>
  <si>
    <t>ВСЕГО РАСХОДОВ</t>
  </si>
  <si>
    <t>(рублей)</t>
  </si>
  <si>
    <t>500</t>
  </si>
  <si>
    <t>Другие общегосударственные вопросы</t>
  </si>
  <si>
    <t>Коммунальное хозяйство</t>
  </si>
  <si>
    <t>Пенсионное обеспечение</t>
  </si>
  <si>
    <t>Резервные фонды</t>
  </si>
  <si>
    <t>Мобилизационная и вневойсковая подготовка</t>
  </si>
  <si>
    <t>Наименование главных распорядителей и наименование показателей бюджетной классификации</t>
  </si>
  <si>
    <t>Раздел-подраздел</t>
  </si>
  <si>
    <t>Код 
ведомства</t>
  </si>
  <si>
    <t>Целевая статья</t>
  </si>
  <si>
    <t>Вид расходов</t>
  </si>
  <si>
    <t>№
 строки</t>
  </si>
  <si>
    <t>0100</t>
  </si>
  <si>
    <t>0102</t>
  </si>
  <si>
    <t>Функционирование высшего должностного лица 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</si>
  <si>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</si>
  <si>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</si>
  <si>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</si>
  <si>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0400</t>
  </si>
  <si>
    <t>Другие вопросы в области национальной экономики</t>
  </si>
  <si>
    <t>0412</t>
  </si>
  <si>
    <t>0500</t>
  </si>
  <si>
    <t>0502</t>
  </si>
  <si>
    <t>0700</t>
  </si>
  <si>
    <t>0707</t>
  </si>
  <si>
    <t>КУЛЬТУРА, КИНЕМАТОГРАФИЯ</t>
  </si>
  <si>
    <t>Межбюджетные трансферты</t>
  </si>
  <si>
    <t>0409</t>
  </si>
  <si>
    <t>Дорожное хозяйство (дорожные фонды)</t>
  </si>
  <si>
    <t>НАЦИОНАЛЬНАЯ ОБОРОНА</t>
  </si>
  <si>
    <t>540</t>
  </si>
  <si>
    <t xml:space="preserve">Иные выплаты населению </t>
  </si>
  <si>
    <t>Сумма на  2016 год</t>
  </si>
  <si>
    <t xml:space="preserve">Глава муниципального образования 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</si>
  <si>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</si>
  <si>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 xml:space="preserve">Функционирование администрации сельсовета </t>
  </si>
  <si>
    <t>Непрограммные расходы сельсовета</t>
  </si>
  <si>
    <t>Резервный фонд администрации сельсовета</t>
  </si>
  <si>
    <t>Прочие непрограммные расходы</t>
  </si>
  <si>
    <t xml:space="preserve">Выполнение государственных полномочий по созданию и обеспечению деятельности административных  комиссий в рамках непрограммных расходов </t>
  </si>
  <si>
    <t xml:space="preserve">Осуществление первичного воинского учета на территориях где отсутствуют военные комиссариаты в рамках непрограммных расходов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</si>
  <si>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</si>
  <si>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</si>
  <si>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</si>
  <si>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ОБЩЕГОСУДАРСТВЕННЫЕ ВОПРОСЫ</t>
  </si>
  <si>
    <t>АДМИНИСТРАЦИЯ ГОРОДОКСКОГО СЕЛЬСОВЕТА МИНУСИНСКОГО РАЙОНА КРАСНОЯРСКОГО КРАЯ</t>
  </si>
  <si>
    <t>Приложение 6</t>
  </si>
  <si>
    <t>к решению Городокского сельского Совета депутатов</t>
  </si>
  <si>
    <t>Муниципальная программа "Социально-экономическое развитиеГородокского сельсовета Минусинского района Красноярского края"на 2014-2016 годы</t>
  </si>
  <si>
    <t>810</t>
  </si>
  <si>
    <t>Функционирование законодательных(представительных) органов местного самоуправления</t>
  </si>
  <si>
    <t>Функционирование законодательных(представительных) органов Городокского сельсовета</t>
  </si>
  <si>
    <t>0103</t>
  </si>
  <si>
    <t>1538611</t>
  </si>
  <si>
    <t>320</t>
  </si>
  <si>
    <t>Прочие мероприятия в области благоустройства (уплата налогов, сборов и иных платежей)</t>
  </si>
  <si>
    <t>850</t>
  </si>
  <si>
    <t>800</t>
  </si>
  <si>
    <t>1987508</t>
  </si>
  <si>
    <t xml:space="preserve">Расходы на погашение кредиторской задолженности 2013 года за содержание автомобильных дорог общего пользования местного значения городских округов, городских и сельских поселений по ДЦП "Дороги Красноярья" на 2012-2016 годы, утвержденной постановлением Правительства Красноярского края от 18 октября 2011 г. № 628-п </t>
  </si>
  <si>
    <t>Сумма на  2017 год</t>
  </si>
  <si>
    <t xml:space="preserve">Ведомственная структура расходов бюджета Городокского сельсовета на 2016 год и плановый период 2017-2018 годы </t>
  </si>
  <si>
    <t>Сумма на  2018 год</t>
  </si>
  <si>
    <t>от ___.___.2015 г. №   ___-рс</t>
  </si>
  <si>
    <t>1900000000</t>
  </si>
  <si>
    <t>1910000000</t>
  </si>
  <si>
    <t>1910000100</t>
  </si>
  <si>
    <t>1910000400</t>
  </si>
  <si>
    <t>1920000000</t>
  </si>
  <si>
    <t>1920000100</t>
  </si>
  <si>
    <t>1930000200</t>
  </si>
  <si>
    <t>Иные межбюджетные ассигнования</t>
  </si>
  <si>
    <t>870</t>
  </si>
  <si>
    <t>Резервные средства</t>
  </si>
  <si>
    <t>1940000300</t>
  </si>
  <si>
    <t>Уплата налогов, сборов и иных платежей</t>
  </si>
  <si>
    <t>1950075140</t>
  </si>
  <si>
    <t>1960051180</t>
  </si>
  <si>
    <t>1500000000</t>
  </si>
  <si>
    <t>1510000000</t>
  </si>
  <si>
    <t>1510088510</t>
  </si>
  <si>
    <t>1510088520</t>
  </si>
  <si>
    <t>Муниципальная программа "Социально-экономическое развитие Городокского сельсовета Минусинского района Красноярского края"</t>
  </si>
  <si>
    <t>Подпрограмма "Благоустройство и поддержка жилищно-коммунального хозяйства"</t>
  </si>
  <si>
    <t>1520000000</t>
  </si>
  <si>
    <t>1520088660</t>
  </si>
  <si>
    <t>1520088670</t>
  </si>
  <si>
    <t>1520088680</t>
  </si>
  <si>
    <t>1540000000</t>
  </si>
  <si>
    <t>1540088910</t>
  </si>
  <si>
    <t>1520088640</t>
  </si>
  <si>
    <t>1520088610</t>
  </si>
  <si>
    <t>1520088620</t>
  </si>
  <si>
    <t>1520088630</t>
  </si>
  <si>
    <t>1520088650</t>
  </si>
  <si>
    <t>1530000000</t>
  </si>
  <si>
    <t>1530088810</t>
  </si>
  <si>
    <t>1530088830</t>
  </si>
  <si>
    <t>1530088820</t>
  </si>
  <si>
    <t>1540086210</t>
  </si>
  <si>
    <t>1520075080</t>
  </si>
  <si>
    <t>1520085080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</si>
</sst>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</numFmts>
  <fonts count="65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 Cyr"/>
      <family val="2"/>
    </font>
    <font>
      <sz val="8"/>
      <name val="Arial Cyr"/>
      <family val="2"/>
    </font>
    <font>
      <sz val="10"/>
      <name val="Helv"/>
      <family val="0"/>
    </font>
    <font>
      <sz val="14"/>
      <name val="Arial Cyr"/>
      <family val="2"/>
    </font>
    <font>
      <sz val="10"/>
      <name val="Arial"/>
      <family val="2"/>
    </font>
    <font>
      <sz val="16"/>
      <color indexed="8"/>
      <name val="Calibri"/>
      <family val="2"/>
    </font>
    <font>
      <sz val="18"/>
      <name val="Arial Cyr"/>
      <family val="2"/>
    </font>
    <font>
      <b/>
      <sz val="18"/>
      <name val="Arial Cyr"/>
      <family val="0"/>
    </font>
    <font>
      <sz val="14"/>
      <name val="Times New Roman"/>
      <family val="1"/>
    </font>
    <font>
      <sz val="18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8"/>
      <color indexed="12"/>
      <name val="Times New Roman"/>
      <family val="1"/>
    </font>
    <font>
      <sz val="18"/>
      <color indexed="48"/>
      <name val="Times New Roman"/>
      <family val="1"/>
    </font>
    <font>
      <sz val="20"/>
      <name val="Times New Roman"/>
      <family val="1"/>
    </font>
    <font>
      <b/>
      <sz val="22"/>
      <name val="Arial Cyr"/>
      <family val="0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b/>
      <sz val="18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8"/>
      <color indexed="10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6" fillId="30" borderId="8" applyNumberFormat="0" applyFont="0" applyAlignment="0" applyProtection="0"/>
    <xf numFmtId="9" fontId="16" fillId="0" borderId="0" applyFont="0" applyFill="0" applyBorder="0" applyAlignment="0" applyProtection="0"/>
    <xf numFmtId="0" fontId="62" fillId="0" borderId="9" applyNumberFormat="0" applyFill="0" applyAlignment="0" applyProtection="0"/>
    <xf numFmtId="0" fontId="4" fillId="0" borderId="0">
      <alignment/>
      <protection/>
    </xf>
    <xf numFmtId="0" fontId="63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2" fillId="32" borderId="0" xfId="0" applyFont="1" applyFill="1" applyBorder="1" applyAlignment="1">
      <alignment horizontal="right" vertic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3" fillId="32" borderId="0" xfId="0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wrapText="1"/>
    </xf>
    <xf numFmtId="49" fontId="9" fillId="0" borderId="0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justify"/>
    </xf>
    <xf numFmtId="49" fontId="14" fillId="0" borderId="11" xfId="0" applyNumberFormat="1" applyFont="1" applyFill="1" applyBorder="1" applyAlignment="1">
      <alignment horizontal="center"/>
    </xf>
    <xf numFmtId="49" fontId="14" fillId="32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49" fontId="14" fillId="0" borderId="11" xfId="57" applyNumberFormat="1" applyFont="1" applyFill="1" applyBorder="1" applyAlignment="1">
      <alignment horizontal="center" wrapText="1"/>
      <protection/>
    </xf>
    <xf numFmtId="2" fontId="14" fillId="0" borderId="11" xfId="0" applyNumberFormat="1" applyFont="1" applyFill="1" applyBorder="1" applyAlignment="1">
      <alignment/>
    </xf>
    <xf numFmtId="49" fontId="17" fillId="0" borderId="11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2" fontId="15" fillId="0" borderId="11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 vertical="center"/>
    </xf>
    <xf numFmtId="49" fontId="14" fillId="32" borderId="11" xfId="57" applyNumberFormat="1" applyFont="1" applyFill="1" applyBorder="1" applyAlignment="1">
      <alignment horizontal="center" wrapText="1"/>
      <protection/>
    </xf>
    <xf numFmtId="49" fontId="18" fillId="32" borderId="11" xfId="0" applyNumberFormat="1" applyFont="1" applyFill="1" applyBorder="1" applyAlignment="1">
      <alignment horizontal="center"/>
    </xf>
    <xf numFmtId="49" fontId="18" fillId="32" borderId="11" xfId="0" applyNumberFormat="1" applyFont="1" applyFill="1" applyBorder="1" applyAlignment="1">
      <alignment horizontal="center" wrapText="1"/>
    </xf>
    <xf numFmtId="49" fontId="18" fillId="0" borderId="11" xfId="0" applyNumberFormat="1" applyFont="1" applyFill="1" applyBorder="1" applyAlignment="1">
      <alignment horizontal="center"/>
    </xf>
    <xf numFmtId="49" fontId="18" fillId="0" borderId="11" xfId="57" applyNumberFormat="1" applyFont="1" applyFill="1" applyBorder="1" applyAlignment="1">
      <alignment horizontal="center" wrapText="1"/>
      <protection/>
    </xf>
    <xf numFmtId="49" fontId="18" fillId="32" borderId="11" xfId="57" applyNumberFormat="1" applyFont="1" applyFill="1" applyBorder="1" applyAlignment="1">
      <alignment horizontal="center" wrapText="1"/>
      <protection/>
    </xf>
    <xf numFmtId="49" fontId="19" fillId="32" borderId="11" xfId="57" applyNumberFormat="1" applyFont="1" applyFill="1" applyBorder="1" applyAlignment="1">
      <alignment horizontal="center" wrapText="1"/>
      <protection/>
    </xf>
    <xf numFmtId="49" fontId="19" fillId="32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7" fillId="0" borderId="12" xfId="0" applyFont="1" applyBorder="1" applyAlignment="1">
      <alignment/>
    </xf>
    <xf numFmtId="0" fontId="23" fillId="0" borderId="0" xfId="0" applyFont="1" applyAlignment="1">
      <alignment/>
    </xf>
    <xf numFmtId="0" fontId="24" fillId="0" borderId="12" xfId="0" applyFont="1" applyBorder="1" applyAlignment="1">
      <alignment/>
    </xf>
    <xf numFmtId="0" fontId="10" fillId="32" borderId="11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49" fontId="24" fillId="0" borderId="12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 vertical="center"/>
    </xf>
    <xf numFmtId="3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2" fontId="14" fillId="32" borderId="11" xfId="0" applyNumberFormat="1" applyFont="1" applyFill="1" applyBorder="1" applyAlignment="1">
      <alignment/>
    </xf>
    <xf numFmtId="2" fontId="14" fillId="0" borderId="11" xfId="0" applyNumberFormat="1" applyFont="1" applyBorder="1" applyAlignment="1">
      <alignment horizontal="right"/>
    </xf>
    <xf numFmtId="2" fontId="14" fillId="0" borderId="0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28" fillId="0" borderId="0" xfId="0" applyFont="1" applyFill="1" applyAlignment="1">
      <alignment/>
    </xf>
    <xf numFmtId="2" fontId="17" fillId="0" borderId="0" xfId="0" applyNumberFormat="1" applyFont="1" applyAlignment="1">
      <alignment horizontal="right"/>
    </xf>
    <xf numFmtId="2" fontId="14" fillId="33" borderId="11" xfId="0" applyNumberFormat="1" applyFont="1" applyFill="1" applyBorder="1" applyAlignment="1">
      <alignment/>
    </xf>
    <xf numFmtId="0" fontId="29" fillId="0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164" fontId="29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30" fillId="0" borderId="11" xfId="0" applyFont="1" applyBorder="1" applyAlignment="1">
      <alignment horizontal="center" vertical="center" wrapText="1"/>
    </xf>
    <xf numFmtId="49" fontId="14" fillId="33" borderId="11" xfId="57" applyNumberFormat="1" applyFont="1" applyFill="1" applyBorder="1" applyAlignment="1">
      <alignment horizontal="center" wrapText="1"/>
      <protection/>
    </xf>
    <xf numFmtId="49" fontId="14" fillId="33" borderId="11" xfId="0" applyNumberFormat="1" applyFont="1" applyFill="1" applyBorder="1" applyAlignment="1">
      <alignment horizontal="center"/>
    </xf>
    <xf numFmtId="49" fontId="18" fillId="33" borderId="11" xfId="57" applyNumberFormat="1" applyFont="1" applyFill="1" applyBorder="1" applyAlignment="1">
      <alignment horizontal="center" wrapText="1"/>
      <protection/>
    </xf>
    <xf numFmtId="49" fontId="18" fillId="33" borderId="11" xfId="0" applyNumberFormat="1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49" fontId="15" fillId="0" borderId="0" xfId="0" applyNumberFormat="1" applyFont="1" applyFill="1" applyBorder="1" applyAlignment="1">
      <alignment horizontal="right" vertical="center" wrapText="1"/>
    </xf>
    <xf numFmtId="49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0" fontId="24" fillId="0" borderId="12" xfId="0" applyFont="1" applyBorder="1" applyAlignment="1">
      <alignment vertical="center"/>
    </xf>
    <xf numFmtId="0" fontId="14" fillId="0" borderId="11" xfId="0" applyFont="1" applyFill="1" applyBorder="1" applyAlignment="1">
      <alignment horizontal="justify" vertical="center" wrapText="1"/>
    </xf>
    <xf numFmtId="0" fontId="18" fillId="33" borderId="11" xfId="0" applyFont="1" applyFill="1" applyBorder="1" applyAlignment="1">
      <alignment horizontal="justify" vertical="center" wrapText="1"/>
    </xf>
    <xf numFmtId="2" fontId="18" fillId="32" borderId="11" xfId="57" applyNumberFormat="1" applyFont="1" applyFill="1" applyBorder="1" applyAlignment="1">
      <alignment vertical="center" wrapText="1"/>
      <protection/>
    </xf>
    <xf numFmtId="2" fontId="14" fillId="0" borderId="11" xfId="57" applyNumberFormat="1" applyFont="1" applyFill="1" applyBorder="1" applyAlignment="1">
      <alignment vertical="center" wrapText="1"/>
      <protection/>
    </xf>
    <xf numFmtId="2" fontId="14" fillId="32" borderId="11" xfId="0" applyNumberFormat="1" applyFont="1" applyFill="1" applyBorder="1" applyAlignment="1">
      <alignment horizontal="justify" vertical="center" wrapText="1"/>
    </xf>
    <xf numFmtId="2" fontId="14" fillId="32" borderId="11" xfId="57" applyNumberFormat="1" applyFont="1" applyFill="1" applyBorder="1" applyAlignment="1">
      <alignment vertical="center" wrapText="1"/>
      <protection/>
    </xf>
    <xf numFmtId="2" fontId="18" fillId="33" borderId="11" xfId="57" applyNumberFormat="1" applyFont="1" applyFill="1" applyBorder="1" applyAlignment="1">
      <alignment vertical="center" wrapText="1"/>
      <protection/>
    </xf>
    <xf numFmtId="0" fontId="25" fillId="33" borderId="11" xfId="0" applyFont="1" applyFill="1" applyBorder="1" applyAlignment="1">
      <alignment horizontal="justify" vertical="center"/>
    </xf>
    <xf numFmtId="2" fontId="14" fillId="0" borderId="11" xfId="0" applyNumberFormat="1" applyFont="1" applyFill="1" applyBorder="1" applyAlignment="1">
      <alignment horizontal="justify" vertical="center" wrapText="1"/>
    </xf>
    <xf numFmtId="2" fontId="19" fillId="0" borderId="11" xfId="57" applyNumberFormat="1" applyFont="1" applyFill="1" applyBorder="1" applyAlignment="1">
      <alignment vertical="center" wrapText="1"/>
      <protection/>
    </xf>
    <xf numFmtId="2" fontId="14" fillId="34" borderId="11" xfId="0" applyNumberFormat="1" applyFont="1" applyFill="1" applyBorder="1" applyAlignment="1">
      <alignment horizontal="justify" vertical="center" wrapText="1"/>
    </xf>
    <xf numFmtId="2" fontId="14" fillId="33" borderId="11" xfId="57" applyNumberFormat="1" applyFont="1" applyFill="1" applyBorder="1" applyAlignment="1">
      <alignment vertical="center" wrapText="1"/>
      <protection/>
    </xf>
    <xf numFmtId="2" fontId="18" fillId="0" borderId="11" xfId="57" applyNumberFormat="1" applyFont="1" applyFill="1" applyBorder="1" applyAlignment="1">
      <alignment vertical="center" wrapText="1"/>
      <protection/>
    </xf>
    <xf numFmtId="2" fontId="18" fillId="33" borderId="11" xfId="0" applyNumberFormat="1" applyFont="1" applyFill="1" applyBorder="1" applyAlignment="1">
      <alignment horizontal="justify" vertical="center" wrapText="1"/>
    </xf>
    <xf numFmtId="2" fontId="19" fillId="0" borderId="11" xfId="0" applyNumberFormat="1" applyFont="1" applyFill="1" applyBorder="1" applyAlignment="1">
      <alignment horizontal="justify" vertical="center" wrapText="1"/>
    </xf>
    <xf numFmtId="2" fontId="14" fillId="33" borderId="11" xfId="0" applyNumberFormat="1" applyFont="1" applyFill="1" applyBorder="1" applyAlignment="1">
      <alignment horizontal="justify" vertical="center" wrapText="1"/>
    </xf>
    <xf numFmtId="2" fontId="20" fillId="0" borderId="11" xfId="0" applyNumberFormat="1" applyFont="1" applyFill="1" applyBorder="1" applyAlignment="1">
      <alignment horizontal="justify" vertical="center" wrapText="1"/>
    </xf>
    <xf numFmtId="0" fontId="14" fillId="0" borderId="11" xfId="57" applyFont="1" applyFill="1" applyBorder="1" applyAlignment="1">
      <alignment horizontal="justify" vertical="center" wrapText="1"/>
      <protection/>
    </xf>
    <xf numFmtId="2" fontId="21" fillId="0" borderId="11" xfId="0" applyNumberFormat="1" applyFont="1" applyFill="1" applyBorder="1" applyAlignment="1">
      <alignment horizontal="justify" vertical="center" wrapText="1"/>
    </xf>
    <xf numFmtId="0" fontId="14" fillId="0" borderId="1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4" fillId="33" borderId="11" xfId="0" applyFont="1" applyFill="1" applyBorder="1" applyAlignment="1">
      <alignment horizontal="justify" vertical="center" wrapText="1"/>
    </xf>
    <xf numFmtId="0" fontId="26" fillId="0" borderId="0" xfId="0" applyNumberFormat="1" applyFont="1" applyFill="1" applyBorder="1" applyAlignment="1">
      <alignment horizontal="justify" vertical="center" wrapText="1"/>
    </xf>
    <xf numFmtId="0" fontId="31" fillId="3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17" fillId="35" borderId="11" xfId="0" applyNumberFormat="1" applyFont="1" applyFill="1" applyBorder="1" applyAlignment="1">
      <alignment/>
    </xf>
    <xf numFmtId="0" fontId="22" fillId="0" borderId="0" xfId="0" applyFont="1" applyBorder="1" applyAlignment="1">
      <alignment horizontal="center" wrapText="1"/>
    </xf>
    <xf numFmtId="0" fontId="17" fillId="0" borderId="0" xfId="0" applyFont="1" applyAlignment="1">
      <alignment horizontal="right" vertical="center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17" fillId="0" borderId="0" xfId="0" applyFont="1" applyAlignment="1">
      <alignment horizontal="right" vertical="center" wrapText="1"/>
    </xf>
    <xf numFmtId="0" fontId="17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49" fontId="11" fillId="0" borderId="0" xfId="0" applyNumberFormat="1" applyFont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3 2" xfId="56"/>
    <cellStyle name="Обычный 4" xfId="57"/>
    <cellStyle name="Обычный 4 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4"/>
  <sheetViews>
    <sheetView tabSelected="1" zoomScale="59" zoomScaleNormal="59" zoomScalePageLayoutView="0" workbookViewId="0" topLeftCell="A1">
      <selection activeCell="A7" sqref="A7:K7"/>
    </sheetView>
  </sheetViews>
  <sheetFormatPr defaultColWidth="9.140625" defaultRowHeight="15"/>
  <cols>
    <col min="1" max="1" width="11.57421875" style="0" customWidth="1"/>
    <col min="2" max="2" width="101.28125" style="62" customWidth="1"/>
    <col min="3" max="3" width="12.28125" style="6" customWidth="1"/>
    <col min="4" max="4" width="16.28125" style="6" customWidth="1"/>
    <col min="5" max="5" width="20.8515625" style="0" customWidth="1"/>
    <col min="6" max="6" width="15.57421875" style="0" customWidth="1"/>
    <col min="7" max="7" width="25.421875" style="35" customWidth="1"/>
    <col min="8" max="8" width="25.140625" style="35" customWidth="1"/>
    <col min="9" max="10" width="9.140625" style="35" hidden="1" customWidth="1"/>
    <col min="11" max="11" width="26.00390625" style="35" customWidth="1"/>
    <col min="12" max="12" width="21.8515625" style="0" customWidth="1"/>
    <col min="24" max="24" width="9.140625" style="0" hidden="1" customWidth="1"/>
  </cols>
  <sheetData>
    <row r="1" spans="3:11" ht="31.5" customHeight="1">
      <c r="C1" s="96"/>
      <c r="D1" s="96"/>
      <c r="E1" s="96"/>
      <c r="F1" s="96"/>
      <c r="G1" s="96"/>
      <c r="H1" s="95" t="s">
        <v>121</v>
      </c>
      <c r="I1" s="95"/>
      <c r="J1" s="95"/>
      <c r="K1" s="95"/>
    </row>
    <row r="2" spans="3:11" ht="52.5" customHeight="1">
      <c r="C2" s="96"/>
      <c r="D2" s="96"/>
      <c r="E2" s="96"/>
      <c r="F2" s="96"/>
      <c r="G2" s="96"/>
      <c r="H2" s="98" t="s">
        <v>122</v>
      </c>
      <c r="I2" s="98"/>
      <c r="J2" s="98"/>
      <c r="K2" s="98"/>
    </row>
    <row r="3" spans="3:11" ht="32.25" customHeight="1">
      <c r="C3" s="101"/>
      <c r="D3" s="101"/>
      <c r="E3" s="101"/>
      <c r="F3" s="101"/>
      <c r="G3" s="101"/>
      <c r="H3" s="99" t="s">
        <v>138</v>
      </c>
      <c r="I3" s="100"/>
      <c r="J3" s="100"/>
      <c r="K3" s="100"/>
    </row>
    <row r="4" spans="1:7" ht="45" customHeight="1" hidden="1">
      <c r="A4" s="10"/>
      <c r="B4" s="63"/>
      <c r="C4" s="96"/>
      <c r="D4" s="96"/>
      <c r="E4" s="96"/>
      <c r="F4" s="96"/>
      <c r="G4" s="96"/>
    </row>
    <row r="5" spans="1:7" ht="43.5" customHeight="1" hidden="1">
      <c r="A5" s="9"/>
      <c r="B5" s="64"/>
      <c r="C5" s="96"/>
      <c r="D5" s="96"/>
      <c r="E5" s="96"/>
      <c r="F5" s="96"/>
      <c r="G5" s="96"/>
    </row>
    <row r="6" spans="1:7" ht="40.5" customHeight="1" hidden="1">
      <c r="A6" s="11"/>
      <c r="B6" s="65"/>
      <c r="C6" s="97"/>
      <c r="D6" s="97"/>
      <c r="E6" s="97"/>
      <c r="F6" s="97"/>
      <c r="G6" s="97"/>
    </row>
    <row r="7" spans="1:11" ht="45.75" customHeight="1">
      <c r="A7" s="94" t="s">
        <v>136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2:17" ht="32.25" customHeight="1">
      <c r="B8" s="66"/>
      <c r="C8" s="34"/>
      <c r="D8" s="34"/>
      <c r="E8" s="34"/>
      <c r="F8" s="34"/>
      <c r="G8" s="36"/>
      <c r="K8" s="39" t="s">
        <v>74</v>
      </c>
      <c r="L8" s="33"/>
      <c r="M8" s="33"/>
      <c r="N8" s="33"/>
      <c r="O8" s="33"/>
      <c r="P8" s="33"/>
      <c r="Q8" s="33"/>
    </row>
    <row r="9" spans="1:11" ht="75.75" customHeight="1">
      <c r="A9" s="57" t="s">
        <v>86</v>
      </c>
      <c r="B9" s="52" t="s">
        <v>81</v>
      </c>
      <c r="C9" s="53" t="s">
        <v>83</v>
      </c>
      <c r="D9" s="54" t="s">
        <v>82</v>
      </c>
      <c r="E9" s="54" t="s">
        <v>84</v>
      </c>
      <c r="F9" s="54" t="s">
        <v>85</v>
      </c>
      <c r="G9" s="55" t="s">
        <v>107</v>
      </c>
      <c r="H9" s="55" t="s">
        <v>135</v>
      </c>
      <c r="I9" s="56"/>
      <c r="J9" s="56"/>
      <c r="K9" s="55" t="s">
        <v>137</v>
      </c>
    </row>
    <row r="10" spans="1:11" s="2" customFormat="1" ht="33" customHeight="1">
      <c r="A10" s="12"/>
      <c r="B10" s="37">
        <v>1</v>
      </c>
      <c r="C10" s="22">
        <v>2</v>
      </c>
      <c r="D10" s="22">
        <v>3</v>
      </c>
      <c r="E10" s="22">
        <v>4</v>
      </c>
      <c r="F10" s="22">
        <v>5</v>
      </c>
      <c r="G10" s="37">
        <v>6</v>
      </c>
      <c r="H10" s="40">
        <v>7</v>
      </c>
      <c r="I10" s="40"/>
      <c r="J10" s="40"/>
      <c r="K10" s="40">
        <v>8</v>
      </c>
    </row>
    <row r="11" spans="1:11" s="2" customFormat="1" ht="60.75" customHeight="1">
      <c r="A11" s="8">
        <v>1</v>
      </c>
      <c r="B11" s="67" t="s">
        <v>120</v>
      </c>
      <c r="C11" s="16">
        <v>810</v>
      </c>
      <c r="D11" s="16"/>
      <c r="E11" s="16"/>
      <c r="F11" s="16"/>
      <c r="G11" s="18"/>
      <c r="H11" s="41"/>
      <c r="I11" s="42"/>
      <c r="J11" s="42"/>
      <c r="K11" s="42"/>
    </row>
    <row r="12" spans="1:11" s="2" customFormat="1" ht="41.25" customHeight="1">
      <c r="A12" s="8">
        <v>2</v>
      </c>
      <c r="B12" s="89" t="s">
        <v>119</v>
      </c>
      <c r="C12" s="59" t="s">
        <v>124</v>
      </c>
      <c r="D12" s="59" t="s">
        <v>87</v>
      </c>
      <c r="E12" s="59"/>
      <c r="F12" s="59"/>
      <c r="G12" s="51">
        <f>G13+G19+G24+G38+G43</f>
        <v>2954774</v>
      </c>
      <c r="H12" s="51">
        <f>H13+H19+H24+H38+H43</f>
        <v>3104965</v>
      </c>
      <c r="I12" s="51">
        <f>I13+I19+I24+I38+I43</f>
        <v>0</v>
      </c>
      <c r="J12" s="51">
        <f>J13+J19+J24+J38+J43</f>
        <v>0</v>
      </c>
      <c r="K12" s="51">
        <f>K13+K19+K24+K38+K43</f>
        <v>3200965</v>
      </c>
    </row>
    <row r="13" spans="1:11" s="2" customFormat="1" ht="64.5" customHeight="1">
      <c r="A13" s="8">
        <v>3</v>
      </c>
      <c r="B13" s="68" t="s">
        <v>89</v>
      </c>
      <c r="C13" s="61" t="s">
        <v>124</v>
      </c>
      <c r="D13" s="61" t="s">
        <v>88</v>
      </c>
      <c r="E13" s="59"/>
      <c r="F13" s="59"/>
      <c r="G13" s="51">
        <f>G14</f>
        <v>584213</v>
      </c>
      <c r="H13" s="51">
        <f aca="true" t="shared" si="0" ref="H13:K17">H14</f>
        <v>584213</v>
      </c>
      <c r="I13" s="51">
        <f t="shared" si="0"/>
        <v>0</v>
      </c>
      <c r="J13" s="51">
        <f t="shared" si="0"/>
        <v>0</v>
      </c>
      <c r="K13" s="51">
        <f t="shared" si="0"/>
        <v>584213</v>
      </c>
    </row>
    <row r="14" spans="1:11" s="2" customFormat="1" ht="52.5" customHeight="1">
      <c r="A14" s="8">
        <v>4</v>
      </c>
      <c r="B14" s="69" t="s">
        <v>111</v>
      </c>
      <c r="C14" s="24" t="s">
        <v>124</v>
      </c>
      <c r="D14" s="24" t="s">
        <v>88</v>
      </c>
      <c r="E14" s="25" t="s">
        <v>139</v>
      </c>
      <c r="F14" s="15"/>
      <c r="G14" s="43">
        <f>G15</f>
        <v>584213</v>
      </c>
      <c r="H14" s="43">
        <f t="shared" si="0"/>
        <v>584213</v>
      </c>
      <c r="I14" s="43">
        <f t="shared" si="0"/>
        <v>0</v>
      </c>
      <c r="J14" s="43">
        <f t="shared" si="0"/>
        <v>0</v>
      </c>
      <c r="K14" s="43">
        <f t="shared" si="0"/>
        <v>584213</v>
      </c>
    </row>
    <row r="15" spans="1:11" s="2" customFormat="1" ht="39" customHeight="1">
      <c r="A15" s="8">
        <v>5</v>
      </c>
      <c r="B15" s="70" t="s">
        <v>108</v>
      </c>
      <c r="C15" s="14" t="s">
        <v>124</v>
      </c>
      <c r="D15" s="14" t="s">
        <v>88</v>
      </c>
      <c r="E15" s="14" t="s">
        <v>140</v>
      </c>
      <c r="F15" s="14"/>
      <c r="G15" s="18">
        <f>G16</f>
        <v>584213</v>
      </c>
      <c r="H15" s="18">
        <f t="shared" si="0"/>
        <v>584213</v>
      </c>
      <c r="I15" s="18">
        <f t="shared" si="0"/>
        <v>0</v>
      </c>
      <c r="J15" s="18">
        <f t="shared" si="0"/>
        <v>0</v>
      </c>
      <c r="K15" s="18">
        <f t="shared" si="0"/>
        <v>584213</v>
      </c>
    </row>
    <row r="16" spans="1:11" s="2" customFormat="1" ht="69" customHeight="1">
      <c r="A16" s="8">
        <v>6</v>
      </c>
      <c r="B16" s="71" t="s">
        <v>109</v>
      </c>
      <c r="C16" s="15" t="s">
        <v>124</v>
      </c>
      <c r="D16" s="15" t="s">
        <v>88</v>
      </c>
      <c r="E16" s="15" t="s">
        <v>141</v>
      </c>
      <c r="F16" s="15"/>
      <c r="G16" s="43">
        <f>G17</f>
        <v>584213</v>
      </c>
      <c r="H16" s="43">
        <f t="shared" si="0"/>
        <v>584213</v>
      </c>
      <c r="I16" s="43">
        <f t="shared" si="0"/>
        <v>0</v>
      </c>
      <c r="J16" s="43">
        <f t="shared" si="0"/>
        <v>0</v>
      </c>
      <c r="K16" s="43">
        <f t="shared" si="0"/>
        <v>584213</v>
      </c>
    </row>
    <row r="17" spans="1:16" s="2" customFormat="1" ht="90" customHeight="1">
      <c r="A17" s="8">
        <v>7</v>
      </c>
      <c r="B17" s="72" t="s">
        <v>60</v>
      </c>
      <c r="C17" s="23" t="s">
        <v>124</v>
      </c>
      <c r="D17" s="23" t="s">
        <v>88</v>
      </c>
      <c r="E17" s="15" t="s">
        <v>141</v>
      </c>
      <c r="F17" s="23" t="s">
        <v>61</v>
      </c>
      <c r="G17" s="43">
        <f>G18</f>
        <v>584213</v>
      </c>
      <c r="H17" s="43">
        <f t="shared" si="0"/>
        <v>584213</v>
      </c>
      <c r="I17" s="43">
        <f t="shared" si="0"/>
        <v>0</v>
      </c>
      <c r="J17" s="43">
        <f t="shared" si="0"/>
        <v>0</v>
      </c>
      <c r="K17" s="43">
        <f t="shared" si="0"/>
        <v>584213</v>
      </c>
      <c r="P17" s="32"/>
    </row>
    <row r="18" spans="1:11" s="2" customFormat="1" ht="50.25" customHeight="1">
      <c r="A18" s="8">
        <v>8</v>
      </c>
      <c r="B18" s="72" t="s">
        <v>62</v>
      </c>
      <c r="C18" s="23" t="s">
        <v>124</v>
      </c>
      <c r="D18" s="23" t="s">
        <v>88</v>
      </c>
      <c r="E18" s="15" t="s">
        <v>141</v>
      </c>
      <c r="F18" s="23" t="s">
        <v>63</v>
      </c>
      <c r="G18" s="43">
        <v>584213</v>
      </c>
      <c r="H18" s="43">
        <v>584213</v>
      </c>
      <c r="I18" s="44"/>
      <c r="J18" s="44"/>
      <c r="K18" s="43">
        <v>584213</v>
      </c>
    </row>
    <row r="19" spans="1:11" s="2" customFormat="1" ht="50.25" customHeight="1">
      <c r="A19" s="8">
        <v>9</v>
      </c>
      <c r="B19" s="73" t="s">
        <v>125</v>
      </c>
      <c r="C19" s="58" t="s">
        <v>124</v>
      </c>
      <c r="D19" s="58" t="s">
        <v>127</v>
      </c>
      <c r="E19" s="59"/>
      <c r="F19" s="58"/>
      <c r="G19" s="51">
        <f>G20</f>
        <v>5000</v>
      </c>
      <c r="H19" s="51">
        <f aca="true" t="shared" si="1" ref="H19:K22">H20</f>
        <v>5000</v>
      </c>
      <c r="I19" s="51">
        <f t="shared" si="1"/>
        <v>0</v>
      </c>
      <c r="J19" s="51">
        <f t="shared" si="1"/>
        <v>0</v>
      </c>
      <c r="K19" s="51">
        <f t="shared" si="1"/>
        <v>1000</v>
      </c>
    </row>
    <row r="20" spans="1:11" s="2" customFormat="1" ht="50.25" customHeight="1">
      <c r="A20" s="8">
        <v>10</v>
      </c>
      <c r="B20" s="69" t="s">
        <v>111</v>
      </c>
      <c r="C20" s="23" t="s">
        <v>124</v>
      </c>
      <c r="D20" s="23" t="s">
        <v>127</v>
      </c>
      <c r="E20" s="25" t="s">
        <v>139</v>
      </c>
      <c r="F20" s="23"/>
      <c r="G20" s="43">
        <f>G21</f>
        <v>5000</v>
      </c>
      <c r="H20" s="43">
        <f t="shared" si="1"/>
        <v>5000</v>
      </c>
      <c r="I20" s="43">
        <f t="shared" si="1"/>
        <v>0</v>
      </c>
      <c r="J20" s="43">
        <f t="shared" si="1"/>
        <v>0</v>
      </c>
      <c r="K20" s="43">
        <f t="shared" si="1"/>
        <v>1000</v>
      </c>
    </row>
    <row r="21" spans="1:11" s="2" customFormat="1" ht="50.25" customHeight="1">
      <c r="A21" s="8">
        <v>11</v>
      </c>
      <c r="B21" s="70" t="s">
        <v>126</v>
      </c>
      <c r="C21" s="17" t="s">
        <v>124</v>
      </c>
      <c r="D21" s="17" t="s">
        <v>127</v>
      </c>
      <c r="E21" s="14" t="s">
        <v>140</v>
      </c>
      <c r="F21" s="17"/>
      <c r="G21" s="18">
        <f>G22</f>
        <v>5000</v>
      </c>
      <c r="H21" s="18">
        <f t="shared" si="1"/>
        <v>5000</v>
      </c>
      <c r="I21" s="18">
        <f t="shared" si="1"/>
        <v>0</v>
      </c>
      <c r="J21" s="18">
        <f t="shared" si="1"/>
        <v>0</v>
      </c>
      <c r="K21" s="18">
        <f t="shared" si="1"/>
        <v>1000</v>
      </c>
    </row>
    <row r="22" spans="1:11" s="2" customFormat="1" ht="50.25" customHeight="1">
      <c r="A22" s="8">
        <v>12</v>
      </c>
      <c r="B22" s="70" t="s">
        <v>65</v>
      </c>
      <c r="C22" s="23" t="s">
        <v>124</v>
      </c>
      <c r="D22" s="23" t="s">
        <v>127</v>
      </c>
      <c r="E22" s="15" t="s">
        <v>142</v>
      </c>
      <c r="F22" s="17" t="s">
        <v>66</v>
      </c>
      <c r="G22" s="43">
        <f>G23</f>
        <v>5000</v>
      </c>
      <c r="H22" s="43">
        <f t="shared" si="1"/>
        <v>5000</v>
      </c>
      <c r="I22" s="43">
        <f t="shared" si="1"/>
        <v>0</v>
      </c>
      <c r="J22" s="43">
        <f t="shared" si="1"/>
        <v>0</v>
      </c>
      <c r="K22" s="43">
        <f t="shared" si="1"/>
        <v>1000</v>
      </c>
    </row>
    <row r="23" spans="1:11" s="2" customFormat="1" ht="50.25" customHeight="1">
      <c r="A23" s="8">
        <v>13</v>
      </c>
      <c r="B23" s="70" t="s">
        <v>67</v>
      </c>
      <c r="C23" s="23" t="s">
        <v>124</v>
      </c>
      <c r="D23" s="23" t="s">
        <v>127</v>
      </c>
      <c r="E23" s="15" t="s">
        <v>142</v>
      </c>
      <c r="F23" s="17" t="s">
        <v>64</v>
      </c>
      <c r="G23" s="43">
        <v>5000</v>
      </c>
      <c r="H23" s="44">
        <v>5000</v>
      </c>
      <c r="I23" s="44"/>
      <c r="J23" s="44"/>
      <c r="K23" s="44">
        <v>1000</v>
      </c>
    </row>
    <row r="24" spans="1:11" s="2" customFormat="1" ht="70.5" customHeight="1">
      <c r="A24" s="8">
        <v>14</v>
      </c>
      <c r="B24" s="74" t="s">
        <v>91</v>
      </c>
      <c r="C24" s="61" t="s">
        <v>124</v>
      </c>
      <c r="D24" s="61" t="s">
        <v>90</v>
      </c>
      <c r="E24" s="59"/>
      <c r="F24" s="58"/>
      <c r="G24" s="51">
        <f>G25</f>
        <v>2345435</v>
      </c>
      <c r="H24" s="51">
        <f aca="true" t="shared" si="2" ref="H24:K26">H25</f>
        <v>2495626</v>
      </c>
      <c r="I24" s="51">
        <f t="shared" si="2"/>
        <v>0</v>
      </c>
      <c r="J24" s="51">
        <f t="shared" si="2"/>
        <v>0</v>
      </c>
      <c r="K24" s="51">
        <f t="shared" si="2"/>
        <v>2595626</v>
      </c>
    </row>
    <row r="25" spans="1:11" s="2" customFormat="1" ht="45" customHeight="1">
      <c r="A25" s="8">
        <v>15</v>
      </c>
      <c r="B25" s="69" t="s">
        <v>111</v>
      </c>
      <c r="C25" s="24" t="s">
        <v>124</v>
      </c>
      <c r="D25" s="24" t="s">
        <v>90</v>
      </c>
      <c r="E25" s="25" t="s">
        <v>139</v>
      </c>
      <c r="F25" s="17"/>
      <c r="G25" s="18">
        <f>G26</f>
        <v>2345435</v>
      </c>
      <c r="H25" s="18">
        <f t="shared" si="2"/>
        <v>2495626</v>
      </c>
      <c r="I25" s="18">
        <f t="shared" si="2"/>
        <v>0</v>
      </c>
      <c r="J25" s="18">
        <f t="shared" si="2"/>
        <v>0</v>
      </c>
      <c r="K25" s="18">
        <f t="shared" si="2"/>
        <v>2595626</v>
      </c>
    </row>
    <row r="26" spans="1:11" s="2" customFormat="1" ht="51.75" customHeight="1">
      <c r="A26" s="8">
        <v>16</v>
      </c>
      <c r="B26" s="75" t="s">
        <v>110</v>
      </c>
      <c r="C26" s="14" t="s">
        <v>124</v>
      </c>
      <c r="D26" s="14" t="s">
        <v>90</v>
      </c>
      <c r="E26" s="14" t="s">
        <v>143</v>
      </c>
      <c r="F26" s="17"/>
      <c r="G26" s="18">
        <f>G27+G32+G35</f>
        <v>2345435</v>
      </c>
      <c r="H26" s="18">
        <f t="shared" si="2"/>
        <v>2495626</v>
      </c>
      <c r="I26" s="18">
        <f t="shared" si="2"/>
        <v>0</v>
      </c>
      <c r="J26" s="18">
        <f t="shared" si="2"/>
        <v>0</v>
      </c>
      <c r="K26" s="18">
        <f t="shared" si="2"/>
        <v>2595626</v>
      </c>
    </row>
    <row r="27" spans="1:11" s="2" customFormat="1" ht="74.25" customHeight="1">
      <c r="A27" s="8">
        <v>17</v>
      </c>
      <c r="B27" s="75" t="s">
        <v>109</v>
      </c>
      <c r="C27" s="17" t="s">
        <v>124</v>
      </c>
      <c r="D27" s="17" t="s">
        <v>90</v>
      </c>
      <c r="E27" s="15" t="s">
        <v>144</v>
      </c>
      <c r="F27" s="17"/>
      <c r="G27" s="43">
        <f>G28+G30</f>
        <v>2345435</v>
      </c>
      <c r="H27" s="43">
        <f>H28+H30</f>
        <v>2495626</v>
      </c>
      <c r="I27" s="43">
        <f>I28+I30</f>
        <v>0</v>
      </c>
      <c r="J27" s="43">
        <f>J28+J30</f>
        <v>0</v>
      </c>
      <c r="K27" s="43">
        <f>K28+K30</f>
        <v>2595626</v>
      </c>
    </row>
    <row r="28" spans="1:11" s="2" customFormat="1" ht="105" customHeight="1">
      <c r="A28" s="8">
        <v>18</v>
      </c>
      <c r="B28" s="75" t="s">
        <v>60</v>
      </c>
      <c r="C28" s="17" t="s">
        <v>124</v>
      </c>
      <c r="D28" s="17" t="s">
        <v>90</v>
      </c>
      <c r="E28" s="15" t="s">
        <v>144</v>
      </c>
      <c r="F28" s="17" t="s">
        <v>61</v>
      </c>
      <c r="G28" s="18">
        <f>G29</f>
        <v>1298626</v>
      </c>
      <c r="H28" s="18">
        <f>H29</f>
        <v>1298626</v>
      </c>
      <c r="I28" s="18">
        <f>I29</f>
        <v>0</v>
      </c>
      <c r="J28" s="18">
        <f>J29</f>
        <v>0</v>
      </c>
      <c r="K28" s="18">
        <f>K29</f>
        <v>1298626</v>
      </c>
    </row>
    <row r="29" spans="1:11" s="2" customFormat="1" ht="54" customHeight="1">
      <c r="A29" s="8">
        <v>19</v>
      </c>
      <c r="B29" s="70" t="s">
        <v>62</v>
      </c>
      <c r="C29" s="17" t="s">
        <v>124</v>
      </c>
      <c r="D29" s="17" t="s">
        <v>90</v>
      </c>
      <c r="E29" s="15" t="s">
        <v>144</v>
      </c>
      <c r="F29" s="17" t="s">
        <v>63</v>
      </c>
      <c r="G29" s="18">
        <v>1298626</v>
      </c>
      <c r="H29" s="18">
        <v>1298626</v>
      </c>
      <c r="I29" s="44"/>
      <c r="J29" s="44"/>
      <c r="K29" s="18">
        <v>1298626</v>
      </c>
    </row>
    <row r="30" spans="1:11" s="2" customFormat="1" ht="57" customHeight="1">
      <c r="A30" s="8">
        <v>20</v>
      </c>
      <c r="B30" s="70" t="s">
        <v>65</v>
      </c>
      <c r="C30" s="17" t="s">
        <v>124</v>
      </c>
      <c r="D30" s="17" t="s">
        <v>90</v>
      </c>
      <c r="E30" s="15" t="s">
        <v>144</v>
      </c>
      <c r="F30" s="17" t="s">
        <v>66</v>
      </c>
      <c r="G30" s="18">
        <f>G31</f>
        <v>1046809</v>
      </c>
      <c r="H30" s="18">
        <f>H31</f>
        <v>1197000</v>
      </c>
      <c r="I30" s="18">
        <f>I31</f>
        <v>0</v>
      </c>
      <c r="J30" s="18">
        <f>J31</f>
        <v>0</v>
      </c>
      <c r="K30" s="18">
        <f>K31</f>
        <v>1297000</v>
      </c>
    </row>
    <row r="31" spans="1:11" s="2" customFormat="1" ht="57" customHeight="1">
      <c r="A31" s="8">
        <v>21</v>
      </c>
      <c r="B31" s="70" t="s">
        <v>67</v>
      </c>
      <c r="C31" s="17" t="s">
        <v>124</v>
      </c>
      <c r="D31" s="17" t="s">
        <v>90</v>
      </c>
      <c r="E31" s="15" t="s">
        <v>144</v>
      </c>
      <c r="F31" s="17" t="s">
        <v>64</v>
      </c>
      <c r="G31" s="18">
        <v>1046809</v>
      </c>
      <c r="H31" s="44">
        <v>1197000</v>
      </c>
      <c r="I31" s="44"/>
      <c r="J31" s="44"/>
      <c r="K31" s="44">
        <v>1297000</v>
      </c>
    </row>
    <row r="32" spans="1:11" s="2" customFormat="1" ht="71.25" customHeight="1" hidden="1">
      <c r="A32" s="8"/>
      <c r="B32" s="76"/>
      <c r="C32" s="17"/>
      <c r="D32" s="17"/>
      <c r="E32" s="15"/>
      <c r="F32" s="17"/>
      <c r="G32" s="18"/>
      <c r="H32" s="18"/>
      <c r="I32" s="18"/>
      <c r="J32" s="18"/>
      <c r="K32" s="18"/>
    </row>
    <row r="33" spans="1:11" s="2" customFormat="1" ht="57" customHeight="1" hidden="1">
      <c r="A33" s="8"/>
      <c r="B33" s="70"/>
      <c r="C33" s="17"/>
      <c r="D33" s="17"/>
      <c r="E33" s="15"/>
      <c r="F33" s="17"/>
      <c r="G33" s="18"/>
      <c r="H33" s="18"/>
      <c r="I33" s="18"/>
      <c r="J33" s="18"/>
      <c r="K33" s="18"/>
    </row>
    <row r="34" spans="1:11" s="2" customFormat="1" ht="57" customHeight="1" hidden="1">
      <c r="A34" s="8"/>
      <c r="B34" s="70"/>
      <c r="C34" s="17"/>
      <c r="D34" s="17"/>
      <c r="E34" s="15"/>
      <c r="F34" s="17"/>
      <c r="G34" s="18"/>
      <c r="H34" s="44"/>
      <c r="I34" s="44"/>
      <c r="J34" s="44"/>
      <c r="K34" s="44"/>
    </row>
    <row r="35" spans="1:11" s="2" customFormat="1" ht="80.25" customHeight="1" hidden="1">
      <c r="A35" s="8"/>
      <c r="B35" s="76"/>
      <c r="C35" s="17"/>
      <c r="D35" s="17"/>
      <c r="E35" s="15"/>
      <c r="F35" s="17"/>
      <c r="G35" s="18"/>
      <c r="H35" s="18"/>
      <c r="I35" s="18"/>
      <c r="J35" s="18"/>
      <c r="K35" s="18"/>
    </row>
    <row r="36" spans="1:11" s="2" customFormat="1" ht="57" customHeight="1" hidden="1">
      <c r="A36" s="8"/>
      <c r="B36" s="70"/>
      <c r="C36" s="17"/>
      <c r="D36" s="17"/>
      <c r="E36" s="15"/>
      <c r="F36" s="17"/>
      <c r="G36" s="18"/>
      <c r="H36" s="18"/>
      <c r="I36" s="18"/>
      <c r="J36" s="18"/>
      <c r="K36" s="18"/>
    </row>
    <row r="37" spans="1:11" s="2" customFormat="1" ht="57" customHeight="1" hidden="1">
      <c r="A37" s="8"/>
      <c r="B37" s="70"/>
      <c r="C37" s="17"/>
      <c r="D37" s="17"/>
      <c r="E37" s="15"/>
      <c r="F37" s="17"/>
      <c r="G37" s="18"/>
      <c r="H37" s="44"/>
      <c r="I37" s="44"/>
      <c r="J37" s="44"/>
      <c r="K37" s="44"/>
    </row>
    <row r="38" spans="1:11" s="2" customFormat="1" ht="48" customHeight="1">
      <c r="A38" s="8">
        <v>22</v>
      </c>
      <c r="B38" s="73" t="s">
        <v>79</v>
      </c>
      <c r="C38" s="60" t="s">
        <v>124</v>
      </c>
      <c r="D38" s="60" t="s">
        <v>6</v>
      </c>
      <c r="E38" s="59"/>
      <c r="F38" s="58"/>
      <c r="G38" s="51">
        <f>G39</f>
        <v>10000</v>
      </c>
      <c r="H38" s="51">
        <f aca="true" t="shared" si="3" ref="H38:K41">H39</f>
        <v>10000</v>
      </c>
      <c r="I38" s="51">
        <f t="shared" si="3"/>
        <v>0</v>
      </c>
      <c r="J38" s="51">
        <f t="shared" si="3"/>
        <v>0</v>
      </c>
      <c r="K38" s="51">
        <f t="shared" si="3"/>
        <v>10000</v>
      </c>
    </row>
    <row r="39" spans="1:11" s="2" customFormat="1" ht="48" customHeight="1">
      <c r="A39" s="8">
        <v>23</v>
      </c>
      <c r="B39" s="69" t="s">
        <v>111</v>
      </c>
      <c r="C39" s="24" t="s">
        <v>124</v>
      </c>
      <c r="D39" s="24" t="s">
        <v>6</v>
      </c>
      <c r="E39" s="25" t="s">
        <v>139</v>
      </c>
      <c r="F39" s="17"/>
      <c r="G39" s="18">
        <f>G40</f>
        <v>10000</v>
      </c>
      <c r="H39" s="18">
        <f t="shared" si="3"/>
        <v>10000</v>
      </c>
      <c r="I39" s="18">
        <f t="shared" si="3"/>
        <v>0</v>
      </c>
      <c r="J39" s="18">
        <f t="shared" si="3"/>
        <v>0</v>
      </c>
      <c r="K39" s="18">
        <f t="shared" si="3"/>
        <v>10000</v>
      </c>
    </row>
    <row r="40" spans="1:11" s="2" customFormat="1" ht="42" customHeight="1">
      <c r="A40" s="8">
        <v>24</v>
      </c>
      <c r="B40" s="70" t="s">
        <v>112</v>
      </c>
      <c r="C40" s="17" t="s">
        <v>124</v>
      </c>
      <c r="D40" s="17" t="s">
        <v>6</v>
      </c>
      <c r="E40" s="14" t="s">
        <v>145</v>
      </c>
      <c r="F40" s="17"/>
      <c r="G40" s="18">
        <f>G41</f>
        <v>10000</v>
      </c>
      <c r="H40" s="18">
        <f t="shared" si="3"/>
        <v>10000</v>
      </c>
      <c r="I40" s="18">
        <f t="shared" si="3"/>
        <v>0</v>
      </c>
      <c r="J40" s="18">
        <f t="shared" si="3"/>
        <v>0</v>
      </c>
      <c r="K40" s="18">
        <f t="shared" si="3"/>
        <v>10000</v>
      </c>
    </row>
    <row r="41" spans="1:11" s="2" customFormat="1" ht="56.25" customHeight="1">
      <c r="A41" s="8">
        <v>25</v>
      </c>
      <c r="B41" s="70" t="s">
        <v>146</v>
      </c>
      <c r="C41" s="17" t="s">
        <v>124</v>
      </c>
      <c r="D41" s="17" t="s">
        <v>6</v>
      </c>
      <c r="E41" s="14" t="s">
        <v>145</v>
      </c>
      <c r="F41" s="17" t="s">
        <v>132</v>
      </c>
      <c r="G41" s="18">
        <f>G42</f>
        <v>10000</v>
      </c>
      <c r="H41" s="18">
        <f t="shared" si="3"/>
        <v>10000</v>
      </c>
      <c r="I41" s="18">
        <f t="shared" si="3"/>
        <v>0</v>
      </c>
      <c r="J41" s="18">
        <f t="shared" si="3"/>
        <v>0</v>
      </c>
      <c r="K41" s="18">
        <f t="shared" si="3"/>
        <v>10000</v>
      </c>
    </row>
    <row r="42" spans="1:11" s="2" customFormat="1" ht="57" customHeight="1">
      <c r="A42" s="8">
        <v>26</v>
      </c>
      <c r="B42" s="70" t="s">
        <v>148</v>
      </c>
      <c r="C42" s="17" t="s">
        <v>124</v>
      </c>
      <c r="D42" s="17" t="s">
        <v>6</v>
      </c>
      <c r="E42" s="14" t="s">
        <v>145</v>
      </c>
      <c r="F42" s="17" t="s">
        <v>147</v>
      </c>
      <c r="G42" s="18">
        <v>10000</v>
      </c>
      <c r="H42" s="44">
        <v>10000</v>
      </c>
      <c r="I42" s="44"/>
      <c r="J42" s="44"/>
      <c r="K42" s="44">
        <v>10000</v>
      </c>
    </row>
    <row r="43" spans="1:11" s="2" customFormat="1" ht="45.75" customHeight="1">
      <c r="A43" s="8">
        <v>27</v>
      </c>
      <c r="B43" s="73" t="s">
        <v>76</v>
      </c>
      <c r="C43" s="60" t="s">
        <v>124</v>
      </c>
      <c r="D43" s="60" t="s">
        <v>92</v>
      </c>
      <c r="E43" s="59"/>
      <c r="F43" s="58"/>
      <c r="G43" s="51">
        <f>G45+G48</f>
        <v>10126</v>
      </c>
      <c r="H43" s="51">
        <f>H45+H48</f>
        <v>10126</v>
      </c>
      <c r="I43" s="51">
        <f>I45+I48</f>
        <v>0</v>
      </c>
      <c r="J43" s="51">
        <f>J45+J48</f>
        <v>0</v>
      </c>
      <c r="K43" s="51">
        <f>K45+K48</f>
        <v>10126</v>
      </c>
    </row>
    <row r="44" spans="1:11" s="2" customFormat="1" ht="45.75" customHeight="1">
      <c r="A44" s="8">
        <v>28</v>
      </c>
      <c r="B44" s="69" t="s">
        <v>111</v>
      </c>
      <c r="C44" s="24" t="s">
        <v>124</v>
      </c>
      <c r="D44" s="24" t="s">
        <v>92</v>
      </c>
      <c r="E44" s="25" t="s">
        <v>139</v>
      </c>
      <c r="F44" s="17"/>
      <c r="G44" s="18">
        <f>G45+G48</f>
        <v>10126</v>
      </c>
      <c r="H44" s="18">
        <f>H45+H48</f>
        <v>10126</v>
      </c>
      <c r="I44" s="18">
        <f>I45+I48</f>
        <v>0</v>
      </c>
      <c r="J44" s="18">
        <f>J45+J48</f>
        <v>0</v>
      </c>
      <c r="K44" s="18">
        <f>K45+K48</f>
        <v>10126</v>
      </c>
    </row>
    <row r="45" spans="1:11" s="2" customFormat="1" ht="46.5" customHeight="1">
      <c r="A45" s="8">
        <v>29</v>
      </c>
      <c r="B45" s="70" t="s">
        <v>113</v>
      </c>
      <c r="C45" s="17" t="s">
        <v>124</v>
      </c>
      <c r="D45" s="17" t="s">
        <v>92</v>
      </c>
      <c r="E45" s="14" t="s">
        <v>149</v>
      </c>
      <c r="F45" s="17"/>
      <c r="G45" s="18">
        <f>G46</f>
        <v>2000</v>
      </c>
      <c r="H45" s="18">
        <f aca="true" t="shared" si="4" ref="H45:K46">H46</f>
        <v>2000</v>
      </c>
      <c r="I45" s="18">
        <f t="shared" si="4"/>
        <v>0</v>
      </c>
      <c r="J45" s="18">
        <f t="shared" si="4"/>
        <v>0</v>
      </c>
      <c r="K45" s="18">
        <f t="shared" si="4"/>
        <v>2000</v>
      </c>
    </row>
    <row r="46" spans="1:11" s="2" customFormat="1" ht="48.75" customHeight="1">
      <c r="A46" s="8">
        <v>30</v>
      </c>
      <c r="B46" s="70" t="s">
        <v>146</v>
      </c>
      <c r="C46" s="17" t="s">
        <v>124</v>
      </c>
      <c r="D46" s="17" t="s">
        <v>92</v>
      </c>
      <c r="E46" s="14" t="s">
        <v>149</v>
      </c>
      <c r="F46" s="17" t="s">
        <v>132</v>
      </c>
      <c r="G46" s="18">
        <f>G47</f>
        <v>2000</v>
      </c>
      <c r="H46" s="18">
        <f t="shared" si="4"/>
        <v>2000</v>
      </c>
      <c r="I46" s="18">
        <f t="shared" si="4"/>
        <v>0</v>
      </c>
      <c r="J46" s="18">
        <f t="shared" si="4"/>
        <v>0</v>
      </c>
      <c r="K46" s="18">
        <f t="shared" si="4"/>
        <v>2000</v>
      </c>
    </row>
    <row r="47" spans="1:11" s="2" customFormat="1" ht="46.5" customHeight="1">
      <c r="A47" s="8">
        <v>31</v>
      </c>
      <c r="B47" s="70" t="s">
        <v>150</v>
      </c>
      <c r="C47" s="17" t="s">
        <v>124</v>
      </c>
      <c r="D47" s="17" t="s">
        <v>92</v>
      </c>
      <c r="E47" s="14" t="s">
        <v>149</v>
      </c>
      <c r="F47" s="17" t="s">
        <v>147</v>
      </c>
      <c r="G47" s="18">
        <v>2000</v>
      </c>
      <c r="H47" s="44">
        <v>2000</v>
      </c>
      <c r="I47" s="44"/>
      <c r="J47" s="44"/>
      <c r="K47" s="44">
        <v>2000</v>
      </c>
    </row>
    <row r="48" spans="1:11" s="2" customFormat="1" ht="72.75" customHeight="1">
      <c r="A48" s="8">
        <v>32</v>
      </c>
      <c r="B48" s="75" t="s">
        <v>114</v>
      </c>
      <c r="C48" s="17" t="s">
        <v>124</v>
      </c>
      <c r="D48" s="17" t="s">
        <v>92</v>
      </c>
      <c r="E48" s="14" t="s">
        <v>151</v>
      </c>
      <c r="F48" s="17"/>
      <c r="G48" s="18">
        <f>G49</f>
        <v>8126</v>
      </c>
      <c r="H48" s="18">
        <f aca="true" t="shared" si="5" ref="H48:K49">H49</f>
        <v>8126</v>
      </c>
      <c r="I48" s="18">
        <f t="shared" si="5"/>
        <v>0</v>
      </c>
      <c r="J48" s="18">
        <f t="shared" si="5"/>
        <v>0</v>
      </c>
      <c r="K48" s="18">
        <f t="shared" si="5"/>
        <v>8126</v>
      </c>
    </row>
    <row r="49" spans="1:11" s="2" customFormat="1" ht="50.25" customHeight="1">
      <c r="A49" s="8">
        <v>33</v>
      </c>
      <c r="B49" s="70" t="s">
        <v>65</v>
      </c>
      <c r="C49" s="23" t="s">
        <v>124</v>
      </c>
      <c r="D49" s="23" t="s">
        <v>92</v>
      </c>
      <c r="E49" s="14" t="s">
        <v>151</v>
      </c>
      <c r="F49" s="17" t="s">
        <v>66</v>
      </c>
      <c r="G49" s="18">
        <f>G50</f>
        <v>8126</v>
      </c>
      <c r="H49" s="18">
        <f t="shared" si="5"/>
        <v>8126</v>
      </c>
      <c r="I49" s="18">
        <f t="shared" si="5"/>
        <v>0</v>
      </c>
      <c r="J49" s="18">
        <f t="shared" si="5"/>
        <v>0</v>
      </c>
      <c r="K49" s="18">
        <f t="shared" si="5"/>
        <v>8126</v>
      </c>
    </row>
    <row r="50" spans="1:11" s="2" customFormat="1" ht="50.25" customHeight="1">
      <c r="A50" s="8">
        <v>34</v>
      </c>
      <c r="B50" s="70" t="s">
        <v>67</v>
      </c>
      <c r="C50" s="23" t="s">
        <v>124</v>
      </c>
      <c r="D50" s="23" t="s">
        <v>92</v>
      </c>
      <c r="E50" s="14" t="s">
        <v>151</v>
      </c>
      <c r="F50" s="17" t="s">
        <v>64</v>
      </c>
      <c r="G50" s="18">
        <v>8126</v>
      </c>
      <c r="H50" s="44">
        <v>8126</v>
      </c>
      <c r="I50" s="44"/>
      <c r="J50" s="44"/>
      <c r="K50" s="44">
        <v>8126</v>
      </c>
    </row>
    <row r="51" spans="1:11" s="2" customFormat="1" ht="50.25" customHeight="1">
      <c r="A51" s="8">
        <v>35</v>
      </c>
      <c r="B51" s="78" t="s">
        <v>104</v>
      </c>
      <c r="C51" s="58" t="s">
        <v>124</v>
      </c>
      <c r="D51" s="58" t="s">
        <v>8</v>
      </c>
      <c r="E51" s="59"/>
      <c r="F51" s="58"/>
      <c r="G51" s="51">
        <f aca="true" t="shared" si="6" ref="G51:H53">G52</f>
        <v>276600</v>
      </c>
      <c r="H51" s="51">
        <f t="shared" si="6"/>
        <v>262500</v>
      </c>
      <c r="I51" s="51">
        <f aca="true" t="shared" si="7" ref="I51:K53">I52</f>
        <v>0</v>
      </c>
      <c r="J51" s="51">
        <f t="shared" si="7"/>
        <v>0</v>
      </c>
      <c r="K51" s="51">
        <f t="shared" si="7"/>
        <v>0</v>
      </c>
    </row>
    <row r="52" spans="1:11" s="2" customFormat="1" ht="50.25" customHeight="1">
      <c r="A52" s="8">
        <v>36</v>
      </c>
      <c r="B52" s="73" t="s">
        <v>80</v>
      </c>
      <c r="C52" s="60" t="s">
        <v>124</v>
      </c>
      <c r="D52" s="60" t="s">
        <v>9</v>
      </c>
      <c r="E52" s="59"/>
      <c r="F52" s="58"/>
      <c r="G52" s="51">
        <f t="shared" si="6"/>
        <v>276600</v>
      </c>
      <c r="H52" s="51">
        <f t="shared" si="6"/>
        <v>262500</v>
      </c>
      <c r="I52" s="51">
        <f t="shared" si="7"/>
        <v>0</v>
      </c>
      <c r="J52" s="51">
        <f t="shared" si="7"/>
        <v>0</v>
      </c>
      <c r="K52" s="51">
        <f t="shared" si="7"/>
        <v>0</v>
      </c>
    </row>
    <row r="53" spans="1:11" s="2" customFormat="1" ht="50.25" customHeight="1">
      <c r="A53" s="8">
        <v>37</v>
      </c>
      <c r="B53" s="69" t="s">
        <v>111</v>
      </c>
      <c r="C53" s="24" t="s">
        <v>124</v>
      </c>
      <c r="D53" s="24" t="s">
        <v>9</v>
      </c>
      <c r="E53" s="25" t="s">
        <v>139</v>
      </c>
      <c r="F53" s="17"/>
      <c r="G53" s="18">
        <f t="shared" si="6"/>
        <v>276600</v>
      </c>
      <c r="H53" s="18">
        <f t="shared" si="6"/>
        <v>262500</v>
      </c>
      <c r="I53" s="18">
        <f t="shared" si="7"/>
        <v>0</v>
      </c>
      <c r="J53" s="18">
        <f t="shared" si="7"/>
        <v>0</v>
      </c>
      <c r="K53" s="18">
        <f t="shared" si="7"/>
        <v>0</v>
      </c>
    </row>
    <row r="54" spans="1:11" s="2" customFormat="1" ht="76.5" customHeight="1">
      <c r="A54" s="8">
        <v>38</v>
      </c>
      <c r="B54" s="75" t="s">
        <v>115</v>
      </c>
      <c r="C54" s="17" t="s">
        <v>124</v>
      </c>
      <c r="D54" s="17" t="s">
        <v>9</v>
      </c>
      <c r="E54" s="14" t="s">
        <v>152</v>
      </c>
      <c r="F54" s="17"/>
      <c r="G54" s="18">
        <f>G55+G57</f>
        <v>276600</v>
      </c>
      <c r="H54" s="18">
        <f>H55+H57</f>
        <v>262500</v>
      </c>
      <c r="I54" s="18">
        <f>I55+I57</f>
        <v>0</v>
      </c>
      <c r="J54" s="18">
        <f>J55+J57</f>
        <v>0</v>
      </c>
      <c r="K54" s="18">
        <f>K55+K57</f>
        <v>0</v>
      </c>
    </row>
    <row r="55" spans="1:11" s="2" customFormat="1" ht="94.5" customHeight="1">
      <c r="A55" s="8">
        <v>39</v>
      </c>
      <c r="B55" s="75" t="s">
        <v>60</v>
      </c>
      <c r="C55" s="23" t="s">
        <v>124</v>
      </c>
      <c r="D55" s="23" t="s">
        <v>9</v>
      </c>
      <c r="E55" s="14" t="s">
        <v>152</v>
      </c>
      <c r="F55" s="17" t="s">
        <v>61</v>
      </c>
      <c r="G55" s="18">
        <f>G56</f>
        <v>230500</v>
      </c>
      <c r="H55" s="18">
        <f>H56</f>
        <v>230500</v>
      </c>
      <c r="I55" s="18">
        <f>I56</f>
        <v>0</v>
      </c>
      <c r="J55" s="18">
        <f>J56</f>
        <v>0</v>
      </c>
      <c r="K55" s="18">
        <f>K56</f>
        <v>0</v>
      </c>
    </row>
    <row r="56" spans="1:11" s="2" customFormat="1" ht="53.25" customHeight="1">
      <c r="A56" s="8">
        <v>40</v>
      </c>
      <c r="B56" s="70" t="s">
        <v>62</v>
      </c>
      <c r="C56" s="23" t="s">
        <v>124</v>
      </c>
      <c r="D56" s="23" t="s">
        <v>9</v>
      </c>
      <c r="E56" s="14" t="s">
        <v>152</v>
      </c>
      <c r="F56" s="17" t="s">
        <v>63</v>
      </c>
      <c r="G56" s="18">
        <v>230500</v>
      </c>
      <c r="H56" s="44">
        <v>230500</v>
      </c>
      <c r="I56" s="44"/>
      <c r="J56" s="44"/>
      <c r="K56" s="44"/>
    </row>
    <row r="57" spans="1:11" s="2" customFormat="1" ht="53.25" customHeight="1">
      <c r="A57" s="8">
        <v>41</v>
      </c>
      <c r="B57" s="70" t="s">
        <v>65</v>
      </c>
      <c r="C57" s="23" t="s">
        <v>124</v>
      </c>
      <c r="D57" s="23" t="s">
        <v>9</v>
      </c>
      <c r="E57" s="14" t="s">
        <v>152</v>
      </c>
      <c r="F57" s="17" t="s">
        <v>66</v>
      </c>
      <c r="G57" s="18">
        <f>G58</f>
        <v>46100</v>
      </c>
      <c r="H57" s="18">
        <f>H58</f>
        <v>32000</v>
      </c>
      <c r="I57" s="18">
        <f>I58</f>
        <v>0</v>
      </c>
      <c r="J57" s="18">
        <f>J58</f>
        <v>0</v>
      </c>
      <c r="K57" s="18">
        <f>K58</f>
        <v>0</v>
      </c>
    </row>
    <row r="58" spans="1:11" s="2" customFormat="1" ht="61.5" customHeight="1">
      <c r="A58" s="8">
        <v>42</v>
      </c>
      <c r="B58" s="70" t="s">
        <v>67</v>
      </c>
      <c r="C58" s="23" t="s">
        <v>124</v>
      </c>
      <c r="D58" s="23" t="s">
        <v>9</v>
      </c>
      <c r="E58" s="14" t="s">
        <v>152</v>
      </c>
      <c r="F58" s="17" t="s">
        <v>64</v>
      </c>
      <c r="G58" s="18">
        <v>46100</v>
      </c>
      <c r="H58" s="44">
        <v>32000</v>
      </c>
      <c r="I58" s="44"/>
      <c r="J58" s="44"/>
      <c r="K58" s="44"/>
    </row>
    <row r="59" spans="1:11" s="2" customFormat="1" ht="61.5" customHeight="1" hidden="1">
      <c r="A59" s="8">
        <v>49</v>
      </c>
      <c r="B59" s="82" t="s">
        <v>68</v>
      </c>
      <c r="C59" s="58" t="s">
        <v>124</v>
      </c>
      <c r="D59" s="58" t="s">
        <v>93</v>
      </c>
      <c r="E59" s="59"/>
      <c r="F59" s="58"/>
      <c r="G59" s="51">
        <f>G60</f>
        <v>0</v>
      </c>
      <c r="H59" s="51">
        <f>H60</f>
        <v>0</v>
      </c>
      <c r="I59" s="51">
        <f>I60</f>
        <v>0</v>
      </c>
      <c r="J59" s="51">
        <f>J60</f>
        <v>0</v>
      </c>
      <c r="K59" s="51">
        <f>K60</f>
        <v>0</v>
      </c>
    </row>
    <row r="60" spans="1:11" s="2" customFormat="1" ht="61.5" customHeight="1" hidden="1">
      <c r="A60" s="8">
        <v>50</v>
      </c>
      <c r="B60" s="80" t="s">
        <v>103</v>
      </c>
      <c r="C60" s="60" t="s">
        <v>124</v>
      </c>
      <c r="D60" s="60" t="s">
        <v>102</v>
      </c>
      <c r="E60" s="59"/>
      <c r="F60" s="58"/>
      <c r="G60" s="51">
        <f>G61</f>
        <v>0</v>
      </c>
      <c r="H60" s="51">
        <f aca="true" t="shared" si="8" ref="H60:K61">H61</f>
        <v>0</v>
      </c>
      <c r="I60" s="51">
        <f t="shared" si="8"/>
        <v>0</v>
      </c>
      <c r="J60" s="51">
        <f t="shared" si="8"/>
        <v>0</v>
      </c>
      <c r="K60" s="51">
        <f t="shared" si="8"/>
        <v>0</v>
      </c>
    </row>
    <row r="61" spans="1:11" s="2" customFormat="1" ht="61.5" customHeight="1" hidden="1">
      <c r="A61" s="8">
        <v>51</v>
      </c>
      <c r="B61" s="69" t="s">
        <v>111</v>
      </c>
      <c r="C61" s="24" t="s">
        <v>124</v>
      </c>
      <c r="D61" s="24" t="s">
        <v>102</v>
      </c>
      <c r="E61" s="25" t="s">
        <v>133</v>
      </c>
      <c r="F61" s="17"/>
      <c r="G61" s="18">
        <f>G62</f>
        <v>0</v>
      </c>
      <c r="H61" s="18">
        <f t="shared" si="8"/>
        <v>0</v>
      </c>
      <c r="I61" s="18">
        <f t="shared" si="8"/>
        <v>0</v>
      </c>
      <c r="J61" s="18">
        <f t="shared" si="8"/>
        <v>0</v>
      </c>
      <c r="K61" s="18">
        <f t="shared" si="8"/>
        <v>0</v>
      </c>
    </row>
    <row r="62" spans="1:11" s="2" customFormat="1" ht="138.75" customHeight="1" hidden="1">
      <c r="A62" s="8">
        <v>52</v>
      </c>
      <c r="B62" s="81" t="s">
        <v>134</v>
      </c>
      <c r="C62" s="23" t="s">
        <v>124</v>
      </c>
      <c r="D62" s="23" t="s">
        <v>102</v>
      </c>
      <c r="E62" s="15" t="s">
        <v>133</v>
      </c>
      <c r="F62" s="17"/>
      <c r="G62" s="18">
        <f>G63</f>
        <v>0</v>
      </c>
      <c r="H62" s="18">
        <f aca="true" t="shared" si="9" ref="H62:K63">H63</f>
        <v>0</v>
      </c>
      <c r="I62" s="18">
        <f t="shared" si="9"/>
        <v>0</v>
      </c>
      <c r="J62" s="18">
        <f t="shared" si="9"/>
        <v>0</v>
      </c>
      <c r="K62" s="18">
        <f t="shared" si="9"/>
        <v>0</v>
      </c>
    </row>
    <row r="63" spans="1:11" s="2" customFormat="1" ht="61.5" customHeight="1" hidden="1">
      <c r="A63" s="8">
        <v>53</v>
      </c>
      <c r="B63" s="75" t="s">
        <v>65</v>
      </c>
      <c r="C63" s="23" t="s">
        <v>124</v>
      </c>
      <c r="D63" s="23" t="s">
        <v>102</v>
      </c>
      <c r="E63" s="15" t="s">
        <v>133</v>
      </c>
      <c r="F63" s="17" t="s">
        <v>66</v>
      </c>
      <c r="G63" s="18">
        <f>G64</f>
        <v>0</v>
      </c>
      <c r="H63" s="18">
        <f t="shared" si="9"/>
        <v>0</v>
      </c>
      <c r="I63" s="18">
        <f t="shared" si="9"/>
        <v>0</v>
      </c>
      <c r="J63" s="18">
        <f t="shared" si="9"/>
        <v>0</v>
      </c>
      <c r="K63" s="18">
        <f t="shared" si="9"/>
        <v>0</v>
      </c>
    </row>
    <row r="64" spans="1:11" s="2" customFormat="1" ht="61.5" customHeight="1" hidden="1">
      <c r="A64" s="8">
        <v>54</v>
      </c>
      <c r="B64" s="75" t="s">
        <v>67</v>
      </c>
      <c r="C64" s="23" t="s">
        <v>124</v>
      </c>
      <c r="D64" s="23" t="s">
        <v>102</v>
      </c>
      <c r="E64" s="15" t="s">
        <v>133</v>
      </c>
      <c r="F64" s="17" t="s">
        <v>64</v>
      </c>
      <c r="G64" s="18"/>
      <c r="H64" s="44">
        <v>0</v>
      </c>
      <c r="I64" s="44"/>
      <c r="J64" s="44"/>
      <c r="K64" s="44">
        <v>0</v>
      </c>
    </row>
    <row r="65" spans="1:11" s="2" customFormat="1" ht="61.5" customHeight="1">
      <c r="A65" s="8">
        <v>43</v>
      </c>
      <c r="B65" s="78" t="s">
        <v>116</v>
      </c>
      <c r="C65" s="58" t="s">
        <v>124</v>
      </c>
      <c r="D65" s="58" t="s">
        <v>2</v>
      </c>
      <c r="E65" s="59"/>
      <c r="F65" s="58"/>
      <c r="G65" s="51">
        <f>G66+G78</f>
        <v>21000</v>
      </c>
      <c r="H65" s="51">
        <f>H66+H78</f>
        <v>21000</v>
      </c>
      <c r="I65" s="51">
        <f>I66+I78</f>
        <v>0</v>
      </c>
      <c r="J65" s="51">
        <f>J66+J78</f>
        <v>0</v>
      </c>
      <c r="K65" s="51">
        <f>K66+K78</f>
        <v>21000</v>
      </c>
    </row>
    <row r="66" spans="1:11" s="2" customFormat="1" ht="61.5" customHeight="1">
      <c r="A66" s="8">
        <v>44</v>
      </c>
      <c r="B66" s="80" t="s">
        <v>117</v>
      </c>
      <c r="C66" s="60" t="s">
        <v>124</v>
      </c>
      <c r="D66" s="60" t="s">
        <v>118</v>
      </c>
      <c r="E66" s="61"/>
      <c r="F66" s="58"/>
      <c r="G66" s="51">
        <f>G67</f>
        <v>21000</v>
      </c>
      <c r="H66" s="51">
        <f aca="true" t="shared" si="10" ref="H66:K67">H67</f>
        <v>21000</v>
      </c>
      <c r="I66" s="51">
        <f t="shared" si="10"/>
        <v>0</v>
      </c>
      <c r="J66" s="51">
        <f t="shared" si="10"/>
        <v>0</v>
      </c>
      <c r="K66" s="51">
        <f t="shared" si="10"/>
        <v>21000</v>
      </c>
    </row>
    <row r="67" spans="1:11" s="2" customFormat="1" ht="69.75" customHeight="1">
      <c r="A67" s="8">
        <v>45</v>
      </c>
      <c r="B67" s="75" t="s">
        <v>157</v>
      </c>
      <c r="C67" s="28" t="s">
        <v>124</v>
      </c>
      <c r="D67" s="28" t="s">
        <v>118</v>
      </c>
      <c r="E67" s="24" t="s">
        <v>153</v>
      </c>
      <c r="F67" s="17"/>
      <c r="G67" s="18">
        <f>G68</f>
        <v>21000</v>
      </c>
      <c r="H67" s="18">
        <f t="shared" si="10"/>
        <v>21000</v>
      </c>
      <c r="I67" s="18">
        <f t="shared" si="10"/>
        <v>0</v>
      </c>
      <c r="J67" s="18">
        <f t="shared" si="10"/>
        <v>0</v>
      </c>
      <c r="K67" s="18">
        <f t="shared" si="10"/>
        <v>21000</v>
      </c>
    </row>
    <row r="68" spans="1:11" s="2" customFormat="1" ht="61.5" customHeight="1">
      <c r="A68" s="8">
        <v>46</v>
      </c>
      <c r="B68" s="75" t="s">
        <v>14</v>
      </c>
      <c r="C68" s="27" t="s">
        <v>124</v>
      </c>
      <c r="D68" s="27" t="s">
        <v>118</v>
      </c>
      <c r="E68" s="26" t="s">
        <v>154</v>
      </c>
      <c r="F68" s="17"/>
      <c r="G68" s="18">
        <f>G69+G72</f>
        <v>21000</v>
      </c>
      <c r="H68" s="18">
        <f>H69+H72</f>
        <v>21000</v>
      </c>
      <c r="I68" s="18">
        <f>I69+I72</f>
        <v>0</v>
      </c>
      <c r="J68" s="18">
        <f>J69+J72</f>
        <v>0</v>
      </c>
      <c r="K68" s="18">
        <f>K69+K72</f>
        <v>21000</v>
      </c>
    </row>
    <row r="69" spans="1:11" s="2" customFormat="1" ht="61.5" customHeight="1">
      <c r="A69" s="8">
        <v>47</v>
      </c>
      <c r="B69" s="81" t="s">
        <v>16</v>
      </c>
      <c r="C69" s="29" t="s">
        <v>124</v>
      </c>
      <c r="D69" s="29" t="s">
        <v>118</v>
      </c>
      <c r="E69" s="30" t="s">
        <v>155</v>
      </c>
      <c r="F69" s="17"/>
      <c r="G69" s="18">
        <f>G70</f>
        <v>1000</v>
      </c>
      <c r="H69" s="18">
        <f aca="true" t="shared" si="11" ref="H69:K70">H70</f>
        <v>1000</v>
      </c>
      <c r="I69" s="18">
        <f t="shared" si="11"/>
        <v>0</v>
      </c>
      <c r="J69" s="18">
        <f t="shared" si="11"/>
        <v>0</v>
      </c>
      <c r="K69" s="18">
        <f t="shared" si="11"/>
        <v>1000</v>
      </c>
    </row>
    <row r="70" spans="1:11" s="2" customFormat="1" ht="61.5" customHeight="1">
      <c r="A70" s="8">
        <v>48</v>
      </c>
      <c r="B70" s="75" t="s">
        <v>65</v>
      </c>
      <c r="C70" s="23" t="s">
        <v>124</v>
      </c>
      <c r="D70" s="23" t="s">
        <v>118</v>
      </c>
      <c r="E70" s="30" t="s">
        <v>155</v>
      </c>
      <c r="F70" s="17" t="s">
        <v>66</v>
      </c>
      <c r="G70" s="18">
        <f>G71</f>
        <v>1000</v>
      </c>
      <c r="H70" s="18">
        <f t="shared" si="11"/>
        <v>1000</v>
      </c>
      <c r="I70" s="18">
        <f t="shared" si="11"/>
        <v>0</v>
      </c>
      <c r="J70" s="18">
        <f t="shared" si="11"/>
        <v>0</v>
      </c>
      <c r="K70" s="18">
        <f t="shared" si="11"/>
        <v>1000</v>
      </c>
    </row>
    <row r="71" spans="1:11" s="2" customFormat="1" ht="61.5" customHeight="1">
      <c r="A71" s="8">
        <v>49</v>
      </c>
      <c r="B71" s="75" t="s">
        <v>67</v>
      </c>
      <c r="C71" s="23" t="s">
        <v>124</v>
      </c>
      <c r="D71" s="23" t="s">
        <v>118</v>
      </c>
      <c r="E71" s="30" t="s">
        <v>155</v>
      </c>
      <c r="F71" s="17" t="s">
        <v>64</v>
      </c>
      <c r="G71" s="18">
        <v>1000</v>
      </c>
      <c r="H71" s="44">
        <v>1000</v>
      </c>
      <c r="I71" s="44"/>
      <c r="J71" s="44"/>
      <c r="K71" s="44">
        <v>1000</v>
      </c>
    </row>
    <row r="72" spans="1:11" s="2" customFormat="1" ht="61.5" customHeight="1">
      <c r="A72" s="8">
        <v>50</v>
      </c>
      <c r="B72" s="81" t="s">
        <v>17</v>
      </c>
      <c r="C72" s="29" t="s">
        <v>124</v>
      </c>
      <c r="D72" s="29" t="s">
        <v>118</v>
      </c>
      <c r="E72" s="30" t="s">
        <v>156</v>
      </c>
      <c r="F72" s="17"/>
      <c r="G72" s="18">
        <f>G73+G75</f>
        <v>20000</v>
      </c>
      <c r="H72" s="18">
        <f>H73+H75</f>
        <v>20000</v>
      </c>
      <c r="I72" s="18">
        <f>I73+I75</f>
        <v>0</v>
      </c>
      <c r="J72" s="18">
        <f>J73+J75</f>
        <v>0</v>
      </c>
      <c r="K72" s="18">
        <f>K73+K75</f>
        <v>20000</v>
      </c>
    </row>
    <row r="73" spans="1:11" s="2" customFormat="1" ht="61.5" customHeight="1">
      <c r="A73" s="8">
        <v>51</v>
      </c>
      <c r="B73" s="75" t="s">
        <v>65</v>
      </c>
      <c r="C73" s="23" t="s">
        <v>124</v>
      </c>
      <c r="D73" s="23" t="s">
        <v>118</v>
      </c>
      <c r="E73" s="30" t="s">
        <v>156</v>
      </c>
      <c r="F73" s="17" t="s">
        <v>66</v>
      </c>
      <c r="G73" s="18">
        <f>G74</f>
        <v>20000</v>
      </c>
      <c r="H73" s="18">
        <f>H74</f>
        <v>20000</v>
      </c>
      <c r="I73" s="18">
        <f>I74</f>
        <v>0</v>
      </c>
      <c r="J73" s="18">
        <f>J74</f>
        <v>0</v>
      </c>
      <c r="K73" s="18">
        <f>K74</f>
        <v>20000</v>
      </c>
    </row>
    <row r="74" spans="1:11" s="2" customFormat="1" ht="61.5" customHeight="1">
      <c r="A74" s="8">
        <v>52</v>
      </c>
      <c r="B74" s="75" t="s">
        <v>67</v>
      </c>
      <c r="C74" s="23" t="s">
        <v>124</v>
      </c>
      <c r="D74" s="23" t="s">
        <v>118</v>
      </c>
      <c r="E74" s="30" t="s">
        <v>156</v>
      </c>
      <c r="F74" s="17" t="s">
        <v>64</v>
      </c>
      <c r="G74" s="18">
        <v>20000</v>
      </c>
      <c r="H74" s="44">
        <v>20000</v>
      </c>
      <c r="I74" s="44"/>
      <c r="J74" s="44"/>
      <c r="K74" s="44">
        <v>20000</v>
      </c>
    </row>
    <row r="75" spans="1:11" s="2" customFormat="1" ht="61.5" customHeight="1" hidden="1">
      <c r="A75" s="8">
        <v>65</v>
      </c>
      <c r="B75" s="81" t="s">
        <v>19</v>
      </c>
      <c r="C75" s="23" t="s">
        <v>124</v>
      </c>
      <c r="D75" s="23" t="s">
        <v>118</v>
      </c>
      <c r="E75" s="15" t="s">
        <v>18</v>
      </c>
      <c r="F75" s="17"/>
      <c r="G75" s="18">
        <f>G76</f>
        <v>0</v>
      </c>
      <c r="H75" s="18">
        <f aca="true" t="shared" si="12" ref="H75:K76">H76</f>
        <v>0</v>
      </c>
      <c r="I75" s="18">
        <f t="shared" si="12"/>
        <v>0</v>
      </c>
      <c r="J75" s="18">
        <f t="shared" si="12"/>
        <v>0</v>
      </c>
      <c r="K75" s="18">
        <f t="shared" si="12"/>
        <v>0</v>
      </c>
    </row>
    <row r="76" spans="1:11" s="2" customFormat="1" ht="61.5" customHeight="1" hidden="1">
      <c r="A76" s="8">
        <v>66</v>
      </c>
      <c r="B76" s="75" t="s">
        <v>65</v>
      </c>
      <c r="C76" s="23" t="s">
        <v>124</v>
      </c>
      <c r="D76" s="23" t="s">
        <v>118</v>
      </c>
      <c r="E76" s="15" t="s">
        <v>18</v>
      </c>
      <c r="F76" s="17" t="s">
        <v>70</v>
      </c>
      <c r="G76" s="18">
        <f>G77</f>
        <v>0</v>
      </c>
      <c r="H76" s="18">
        <f t="shared" si="12"/>
        <v>0</v>
      </c>
      <c r="I76" s="18">
        <f t="shared" si="12"/>
        <v>0</v>
      </c>
      <c r="J76" s="18">
        <f t="shared" si="12"/>
        <v>0</v>
      </c>
      <c r="K76" s="18">
        <f t="shared" si="12"/>
        <v>0</v>
      </c>
    </row>
    <row r="77" spans="1:11" s="2" customFormat="1" ht="61.5" customHeight="1" hidden="1">
      <c r="A77" s="8">
        <v>67</v>
      </c>
      <c r="B77" s="75" t="s">
        <v>67</v>
      </c>
      <c r="C77" s="23" t="s">
        <v>124</v>
      </c>
      <c r="D77" s="23" t="s">
        <v>118</v>
      </c>
      <c r="E77" s="15" t="s">
        <v>18</v>
      </c>
      <c r="F77" s="17" t="s">
        <v>129</v>
      </c>
      <c r="G77" s="18"/>
      <c r="H77" s="44"/>
      <c r="I77" s="44"/>
      <c r="J77" s="44"/>
      <c r="K77" s="44"/>
    </row>
    <row r="78" spans="1:11" s="2" customFormat="1" ht="50.25" customHeight="1" hidden="1">
      <c r="A78" s="92">
        <v>68</v>
      </c>
      <c r="B78" s="80" t="s">
        <v>10</v>
      </c>
      <c r="C78" s="60" t="s">
        <v>124</v>
      </c>
      <c r="D78" s="60" t="s">
        <v>11</v>
      </c>
      <c r="E78" s="59"/>
      <c r="F78" s="58"/>
      <c r="G78" s="51">
        <f>G79</f>
        <v>0</v>
      </c>
      <c r="H78" s="51">
        <f aca="true" t="shared" si="13" ref="H78:K79">H79</f>
        <v>0</v>
      </c>
      <c r="I78" s="51">
        <f t="shared" si="13"/>
        <v>0</v>
      </c>
      <c r="J78" s="51">
        <f t="shared" si="13"/>
        <v>0</v>
      </c>
      <c r="K78" s="51">
        <f t="shared" si="13"/>
        <v>0</v>
      </c>
    </row>
    <row r="79" spans="1:11" s="2" customFormat="1" ht="78" customHeight="1" hidden="1">
      <c r="A79" s="92">
        <v>69</v>
      </c>
      <c r="B79" s="75" t="s">
        <v>123</v>
      </c>
      <c r="C79" s="28" t="s">
        <v>124</v>
      </c>
      <c r="D79" s="28" t="s">
        <v>11</v>
      </c>
      <c r="E79" s="24" t="s">
        <v>13</v>
      </c>
      <c r="F79" s="17"/>
      <c r="G79" s="18">
        <f>G80</f>
        <v>0</v>
      </c>
      <c r="H79" s="18">
        <f t="shared" si="13"/>
        <v>0</v>
      </c>
      <c r="I79" s="18">
        <f t="shared" si="13"/>
        <v>0</v>
      </c>
      <c r="J79" s="18">
        <f t="shared" si="13"/>
        <v>0</v>
      </c>
      <c r="K79" s="18">
        <f t="shared" si="13"/>
        <v>0</v>
      </c>
    </row>
    <row r="80" spans="1:11" s="2" customFormat="1" ht="50.25" customHeight="1" hidden="1">
      <c r="A80" s="92">
        <v>70</v>
      </c>
      <c r="B80" s="75" t="s">
        <v>14</v>
      </c>
      <c r="C80" s="27" t="s">
        <v>124</v>
      </c>
      <c r="D80" s="27" t="s">
        <v>11</v>
      </c>
      <c r="E80" s="26" t="s">
        <v>15</v>
      </c>
      <c r="F80" s="17"/>
      <c r="G80" s="18">
        <f>G81+G87+G84</f>
        <v>0</v>
      </c>
      <c r="H80" s="18">
        <f>H81+H87+H84</f>
        <v>0</v>
      </c>
      <c r="I80" s="18">
        <f>I81+I87+I84</f>
        <v>0</v>
      </c>
      <c r="J80" s="18">
        <f>J81+J87+J84</f>
        <v>0</v>
      </c>
      <c r="K80" s="18">
        <f>K81+K87+K84</f>
        <v>0</v>
      </c>
    </row>
    <row r="81" spans="1:11" s="2" customFormat="1" ht="61.5" customHeight="1" hidden="1">
      <c r="A81" s="92">
        <v>71</v>
      </c>
      <c r="B81" s="81" t="s">
        <v>19</v>
      </c>
      <c r="C81" s="23" t="s">
        <v>124</v>
      </c>
      <c r="D81" s="23" t="s">
        <v>11</v>
      </c>
      <c r="E81" s="15" t="s">
        <v>20</v>
      </c>
      <c r="F81" s="17"/>
      <c r="G81" s="18">
        <f>G82</f>
        <v>0</v>
      </c>
      <c r="H81" s="18">
        <f aca="true" t="shared" si="14" ref="H81:K85">H82</f>
        <v>0</v>
      </c>
      <c r="I81" s="18">
        <f t="shared" si="14"/>
        <v>0</v>
      </c>
      <c r="J81" s="18">
        <f t="shared" si="14"/>
        <v>0</v>
      </c>
      <c r="K81" s="18">
        <f t="shared" si="14"/>
        <v>0</v>
      </c>
    </row>
    <row r="82" spans="1:11" s="2" customFormat="1" ht="61.5" customHeight="1" hidden="1">
      <c r="A82" s="92">
        <v>72</v>
      </c>
      <c r="B82" s="75" t="s">
        <v>65</v>
      </c>
      <c r="C82" s="23" t="s">
        <v>124</v>
      </c>
      <c r="D82" s="23" t="s">
        <v>11</v>
      </c>
      <c r="E82" s="15" t="s">
        <v>20</v>
      </c>
      <c r="F82" s="17" t="s">
        <v>66</v>
      </c>
      <c r="G82" s="18">
        <f>G83</f>
        <v>0</v>
      </c>
      <c r="H82" s="18">
        <f t="shared" si="14"/>
        <v>0</v>
      </c>
      <c r="I82" s="18">
        <f t="shared" si="14"/>
        <v>0</v>
      </c>
      <c r="J82" s="18">
        <f t="shared" si="14"/>
        <v>0</v>
      </c>
      <c r="K82" s="18">
        <f t="shared" si="14"/>
        <v>0</v>
      </c>
    </row>
    <row r="83" spans="1:11" s="2" customFormat="1" ht="61.5" customHeight="1" hidden="1">
      <c r="A83" s="92">
        <v>73</v>
      </c>
      <c r="B83" s="75" t="s">
        <v>67</v>
      </c>
      <c r="C83" s="23" t="s">
        <v>124</v>
      </c>
      <c r="D83" s="23" t="s">
        <v>11</v>
      </c>
      <c r="E83" s="15" t="s">
        <v>20</v>
      </c>
      <c r="F83" s="17" t="s">
        <v>64</v>
      </c>
      <c r="G83" s="18"/>
      <c r="H83" s="44"/>
      <c r="I83" s="44"/>
      <c r="J83" s="44"/>
      <c r="K83" s="44"/>
    </row>
    <row r="84" spans="1:11" s="2" customFormat="1" ht="61.5" customHeight="1" hidden="1">
      <c r="A84" s="91">
        <v>71</v>
      </c>
      <c r="B84" s="81" t="s">
        <v>19</v>
      </c>
      <c r="C84" s="23" t="s">
        <v>124</v>
      </c>
      <c r="D84" s="23" t="s">
        <v>11</v>
      </c>
      <c r="E84" s="15" t="s">
        <v>20</v>
      </c>
      <c r="F84" s="17"/>
      <c r="G84" s="18">
        <f>G85</f>
        <v>0</v>
      </c>
      <c r="H84" s="18">
        <f t="shared" si="14"/>
        <v>0</v>
      </c>
      <c r="I84" s="18">
        <f t="shared" si="14"/>
        <v>0</v>
      </c>
      <c r="J84" s="18">
        <f t="shared" si="14"/>
        <v>0</v>
      </c>
      <c r="K84" s="18">
        <f t="shared" si="14"/>
        <v>0</v>
      </c>
    </row>
    <row r="85" spans="1:11" s="2" customFormat="1" ht="61.5" customHeight="1" hidden="1">
      <c r="A85" s="91">
        <v>72</v>
      </c>
      <c r="B85" s="75" t="s">
        <v>65</v>
      </c>
      <c r="C85" s="23" t="s">
        <v>124</v>
      </c>
      <c r="D85" s="23" t="s">
        <v>11</v>
      </c>
      <c r="E85" s="15" t="s">
        <v>20</v>
      </c>
      <c r="F85" s="17" t="s">
        <v>70</v>
      </c>
      <c r="G85" s="18">
        <f>G86</f>
        <v>0</v>
      </c>
      <c r="H85" s="18">
        <f t="shared" si="14"/>
        <v>0</v>
      </c>
      <c r="I85" s="18">
        <f t="shared" si="14"/>
        <v>0</v>
      </c>
      <c r="J85" s="18">
        <f t="shared" si="14"/>
        <v>0</v>
      </c>
      <c r="K85" s="18">
        <f t="shared" si="14"/>
        <v>0</v>
      </c>
    </row>
    <row r="86" spans="1:11" s="2" customFormat="1" ht="61.5" customHeight="1" hidden="1">
      <c r="A86" s="91">
        <v>73</v>
      </c>
      <c r="B86" s="75" t="s">
        <v>67</v>
      </c>
      <c r="C86" s="23" t="s">
        <v>124</v>
      </c>
      <c r="D86" s="23" t="s">
        <v>11</v>
      </c>
      <c r="E86" s="15" t="s">
        <v>20</v>
      </c>
      <c r="F86" s="17" t="s">
        <v>129</v>
      </c>
      <c r="G86" s="18"/>
      <c r="H86" s="44"/>
      <c r="I86" s="44"/>
      <c r="J86" s="44"/>
      <c r="K86" s="44"/>
    </row>
    <row r="87" spans="1:11" s="2" customFormat="1" ht="61.5" customHeight="1" hidden="1">
      <c r="A87" s="8">
        <v>59</v>
      </c>
      <c r="B87" s="81" t="s">
        <v>21</v>
      </c>
      <c r="C87" s="23" t="s">
        <v>124</v>
      </c>
      <c r="D87" s="23" t="s">
        <v>11</v>
      </c>
      <c r="E87" s="15" t="s">
        <v>22</v>
      </c>
      <c r="F87" s="17"/>
      <c r="G87" s="18">
        <f>G88</f>
        <v>0</v>
      </c>
      <c r="H87" s="18">
        <f aca="true" t="shared" si="15" ref="H87:K88">H88</f>
        <v>0</v>
      </c>
      <c r="I87" s="18">
        <f t="shared" si="15"/>
        <v>0</v>
      </c>
      <c r="J87" s="18">
        <f t="shared" si="15"/>
        <v>0</v>
      </c>
      <c r="K87" s="18">
        <f t="shared" si="15"/>
        <v>0</v>
      </c>
    </row>
    <row r="88" spans="1:11" s="2" customFormat="1" ht="61.5" customHeight="1" hidden="1">
      <c r="A88" s="8">
        <v>60</v>
      </c>
      <c r="B88" s="75" t="s">
        <v>65</v>
      </c>
      <c r="C88" s="23" t="s">
        <v>124</v>
      </c>
      <c r="D88" s="23" t="s">
        <v>11</v>
      </c>
      <c r="E88" s="15" t="s">
        <v>22</v>
      </c>
      <c r="F88" s="17" t="s">
        <v>66</v>
      </c>
      <c r="G88" s="18">
        <f>G89</f>
        <v>0</v>
      </c>
      <c r="H88" s="18">
        <f t="shared" si="15"/>
        <v>0</v>
      </c>
      <c r="I88" s="18">
        <f t="shared" si="15"/>
        <v>0</v>
      </c>
      <c r="J88" s="18">
        <f t="shared" si="15"/>
        <v>0</v>
      </c>
      <c r="K88" s="18">
        <f t="shared" si="15"/>
        <v>0</v>
      </c>
    </row>
    <row r="89" spans="1:11" s="2" customFormat="1" ht="61.5" customHeight="1" hidden="1">
      <c r="A89" s="8">
        <v>61</v>
      </c>
      <c r="B89" s="75" t="s">
        <v>67</v>
      </c>
      <c r="C89" s="23" t="s">
        <v>124</v>
      </c>
      <c r="D89" s="23" t="s">
        <v>11</v>
      </c>
      <c r="E89" s="15" t="s">
        <v>22</v>
      </c>
      <c r="F89" s="17" t="s">
        <v>64</v>
      </c>
      <c r="G89" s="18"/>
      <c r="H89" s="42"/>
      <c r="I89" s="42"/>
      <c r="J89" s="42"/>
      <c r="K89" s="42"/>
    </row>
    <row r="90" spans="1:11" s="2" customFormat="1" ht="51" customHeight="1">
      <c r="A90" s="8">
        <v>53</v>
      </c>
      <c r="B90" s="82" t="s">
        <v>68</v>
      </c>
      <c r="C90" s="58" t="s">
        <v>124</v>
      </c>
      <c r="D90" s="58" t="s">
        <v>93</v>
      </c>
      <c r="E90" s="59"/>
      <c r="F90" s="58"/>
      <c r="G90" s="51">
        <f>G91+G109</f>
        <v>628330</v>
      </c>
      <c r="H90" s="51">
        <f>H91+H109</f>
        <v>238500</v>
      </c>
      <c r="I90" s="51">
        <f>I91+I109</f>
        <v>0</v>
      </c>
      <c r="J90" s="51">
        <f>J91+J109</f>
        <v>0</v>
      </c>
      <c r="K90" s="51">
        <f>K91+K109</f>
        <v>245700</v>
      </c>
    </row>
    <row r="91" spans="1:11" s="2" customFormat="1" ht="51" customHeight="1">
      <c r="A91" s="8">
        <v>54</v>
      </c>
      <c r="B91" s="80" t="s">
        <v>103</v>
      </c>
      <c r="C91" s="60" t="s">
        <v>124</v>
      </c>
      <c r="D91" s="60" t="s">
        <v>102</v>
      </c>
      <c r="E91" s="59"/>
      <c r="F91" s="58"/>
      <c r="G91" s="51">
        <f>G92</f>
        <v>578330</v>
      </c>
      <c r="H91" s="51">
        <f aca="true" t="shared" si="16" ref="H91:K92">H92</f>
        <v>223500</v>
      </c>
      <c r="I91" s="51">
        <f t="shared" si="16"/>
        <v>0</v>
      </c>
      <c r="J91" s="51">
        <f t="shared" si="16"/>
        <v>0</v>
      </c>
      <c r="K91" s="51">
        <f t="shared" si="16"/>
        <v>230700</v>
      </c>
    </row>
    <row r="92" spans="1:11" s="2" customFormat="1" ht="69" customHeight="1">
      <c r="A92" s="8">
        <v>55</v>
      </c>
      <c r="B92" s="75" t="s">
        <v>157</v>
      </c>
      <c r="C92" s="23" t="s">
        <v>124</v>
      </c>
      <c r="D92" s="23" t="s">
        <v>102</v>
      </c>
      <c r="E92" s="15" t="s">
        <v>153</v>
      </c>
      <c r="F92" s="17"/>
      <c r="G92" s="18">
        <f>G93</f>
        <v>578330</v>
      </c>
      <c r="H92" s="18">
        <f t="shared" si="16"/>
        <v>223500</v>
      </c>
      <c r="I92" s="18">
        <f t="shared" si="16"/>
        <v>0</v>
      </c>
      <c r="J92" s="18">
        <f t="shared" si="16"/>
        <v>0</v>
      </c>
      <c r="K92" s="18">
        <f t="shared" si="16"/>
        <v>230700</v>
      </c>
    </row>
    <row r="93" spans="1:11" s="2" customFormat="1" ht="51" customHeight="1">
      <c r="A93" s="8">
        <v>56</v>
      </c>
      <c r="B93" s="75" t="s">
        <v>158</v>
      </c>
      <c r="C93" s="17" t="s">
        <v>124</v>
      </c>
      <c r="D93" s="17" t="s">
        <v>102</v>
      </c>
      <c r="E93" s="14" t="s">
        <v>159</v>
      </c>
      <c r="F93" s="17"/>
      <c r="G93" s="18">
        <f>G94+G97+G100+G103+G106</f>
        <v>578330</v>
      </c>
      <c r="H93" s="18">
        <f>H94+H97+H100+H103+H106</f>
        <v>223500</v>
      </c>
      <c r="I93" s="18">
        <f>I94+I97+I100+I103+I106</f>
        <v>0</v>
      </c>
      <c r="J93" s="18">
        <f>J94+J97+J100+J103+J106</f>
        <v>0</v>
      </c>
      <c r="K93" s="18">
        <f>K94+K97+K100+K103+K106</f>
        <v>230700</v>
      </c>
    </row>
    <row r="94" spans="1:11" s="2" customFormat="1" ht="51" customHeight="1">
      <c r="A94" s="8">
        <v>57</v>
      </c>
      <c r="B94" s="81" t="s">
        <v>23</v>
      </c>
      <c r="C94" s="23" t="s">
        <v>124</v>
      </c>
      <c r="D94" s="23" t="s">
        <v>102</v>
      </c>
      <c r="E94" s="15" t="s">
        <v>175</v>
      </c>
      <c r="F94" s="17"/>
      <c r="G94" s="18">
        <f>G95</f>
        <v>299430</v>
      </c>
      <c r="H94" s="18">
        <f aca="true" t="shared" si="17" ref="H94:K95">H95</f>
        <v>0</v>
      </c>
      <c r="I94" s="18">
        <f t="shared" si="17"/>
        <v>0</v>
      </c>
      <c r="J94" s="18">
        <f t="shared" si="17"/>
        <v>0</v>
      </c>
      <c r="K94" s="18">
        <f t="shared" si="17"/>
        <v>0</v>
      </c>
    </row>
    <row r="95" spans="1:11" s="2" customFormat="1" ht="51" customHeight="1">
      <c r="A95" s="8">
        <v>58</v>
      </c>
      <c r="B95" s="75" t="s">
        <v>65</v>
      </c>
      <c r="C95" s="23" t="s">
        <v>124</v>
      </c>
      <c r="D95" s="23" t="s">
        <v>102</v>
      </c>
      <c r="E95" s="15" t="s">
        <v>175</v>
      </c>
      <c r="F95" s="17" t="s">
        <v>66</v>
      </c>
      <c r="G95" s="18">
        <f>G96</f>
        <v>299430</v>
      </c>
      <c r="H95" s="18">
        <f t="shared" si="17"/>
        <v>0</v>
      </c>
      <c r="I95" s="18">
        <f t="shared" si="17"/>
        <v>0</v>
      </c>
      <c r="J95" s="18">
        <f t="shared" si="17"/>
        <v>0</v>
      </c>
      <c r="K95" s="18">
        <f t="shared" si="17"/>
        <v>0</v>
      </c>
    </row>
    <row r="96" spans="1:11" s="2" customFormat="1" ht="51" customHeight="1">
      <c r="A96" s="8">
        <v>59</v>
      </c>
      <c r="B96" s="75" t="s">
        <v>67</v>
      </c>
      <c r="C96" s="23" t="s">
        <v>124</v>
      </c>
      <c r="D96" s="23" t="s">
        <v>102</v>
      </c>
      <c r="E96" s="15" t="s">
        <v>175</v>
      </c>
      <c r="F96" s="17" t="s">
        <v>64</v>
      </c>
      <c r="G96" s="18">
        <v>299430</v>
      </c>
      <c r="H96" s="44"/>
      <c r="I96" s="44"/>
      <c r="J96" s="44"/>
      <c r="K96" s="44"/>
    </row>
    <row r="97" spans="1:11" s="2" customFormat="1" ht="76.5" customHeight="1">
      <c r="A97" s="8">
        <v>60</v>
      </c>
      <c r="B97" s="81" t="s">
        <v>24</v>
      </c>
      <c r="C97" s="23" t="s">
        <v>124</v>
      </c>
      <c r="D97" s="23" t="s">
        <v>102</v>
      </c>
      <c r="E97" s="15" t="s">
        <v>176</v>
      </c>
      <c r="F97" s="17"/>
      <c r="G97" s="18">
        <f>G98</f>
        <v>300</v>
      </c>
      <c r="H97" s="18">
        <f aca="true" t="shared" si="18" ref="H97:K98">H98</f>
        <v>0</v>
      </c>
      <c r="I97" s="18">
        <f t="shared" si="18"/>
        <v>0</v>
      </c>
      <c r="J97" s="18">
        <f t="shared" si="18"/>
        <v>0</v>
      </c>
      <c r="K97" s="18">
        <f t="shared" si="18"/>
        <v>0</v>
      </c>
    </row>
    <row r="98" spans="1:11" s="2" customFormat="1" ht="51" customHeight="1">
      <c r="A98" s="8">
        <v>61</v>
      </c>
      <c r="B98" s="75" t="s">
        <v>65</v>
      </c>
      <c r="C98" s="23" t="s">
        <v>124</v>
      </c>
      <c r="D98" s="23" t="s">
        <v>102</v>
      </c>
      <c r="E98" s="15" t="s">
        <v>176</v>
      </c>
      <c r="F98" s="17" t="s">
        <v>66</v>
      </c>
      <c r="G98" s="18">
        <f>G99</f>
        <v>300</v>
      </c>
      <c r="H98" s="18">
        <f t="shared" si="18"/>
        <v>0</v>
      </c>
      <c r="I98" s="18">
        <f t="shared" si="18"/>
        <v>0</v>
      </c>
      <c r="J98" s="18">
        <f t="shared" si="18"/>
        <v>0</v>
      </c>
      <c r="K98" s="18">
        <f t="shared" si="18"/>
        <v>0</v>
      </c>
    </row>
    <row r="99" spans="1:11" s="2" customFormat="1" ht="51" customHeight="1">
      <c r="A99" s="8">
        <v>62</v>
      </c>
      <c r="B99" s="75" t="s">
        <v>67</v>
      </c>
      <c r="C99" s="23" t="s">
        <v>124</v>
      </c>
      <c r="D99" s="23" t="s">
        <v>102</v>
      </c>
      <c r="E99" s="15" t="s">
        <v>176</v>
      </c>
      <c r="F99" s="17" t="s">
        <v>64</v>
      </c>
      <c r="G99" s="18">
        <v>300</v>
      </c>
      <c r="H99" s="44"/>
      <c r="I99" s="44"/>
      <c r="J99" s="44"/>
      <c r="K99" s="44"/>
    </row>
    <row r="100" spans="1:11" s="2" customFormat="1" ht="51" customHeight="1">
      <c r="A100" s="8">
        <v>63</v>
      </c>
      <c r="B100" s="81" t="s">
        <v>25</v>
      </c>
      <c r="C100" s="23" t="s">
        <v>124</v>
      </c>
      <c r="D100" s="23" t="s">
        <v>102</v>
      </c>
      <c r="E100" s="15" t="s">
        <v>160</v>
      </c>
      <c r="F100" s="17"/>
      <c r="G100" s="18">
        <f>G101</f>
        <v>200000</v>
      </c>
      <c r="H100" s="18">
        <f aca="true" t="shared" si="19" ref="H100:K101">H101</f>
        <v>180000</v>
      </c>
      <c r="I100" s="18">
        <f t="shared" si="19"/>
        <v>0</v>
      </c>
      <c r="J100" s="18">
        <f t="shared" si="19"/>
        <v>0</v>
      </c>
      <c r="K100" s="18">
        <f t="shared" si="19"/>
        <v>180000</v>
      </c>
    </row>
    <row r="101" spans="1:11" s="2" customFormat="1" ht="51" customHeight="1">
      <c r="A101" s="8">
        <v>64</v>
      </c>
      <c r="B101" s="75" t="s">
        <v>65</v>
      </c>
      <c r="C101" s="23" t="s">
        <v>124</v>
      </c>
      <c r="D101" s="23" t="s">
        <v>102</v>
      </c>
      <c r="E101" s="15" t="s">
        <v>160</v>
      </c>
      <c r="F101" s="17" t="s">
        <v>66</v>
      </c>
      <c r="G101" s="18">
        <f>G102</f>
        <v>200000</v>
      </c>
      <c r="H101" s="18">
        <f t="shared" si="19"/>
        <v>180000</v>
      </c>
      <c r="I101" s="18">
        <f t="shared" si="19"/>
        <v>0</v>
      </c>
      <c r="J101" s="18">
        <f t="shared" si="19"/>
        <v>0</v>
      </c>
      <c r="K101" s="18">
        <f t="shared" si="19"/>
        <v>180000</v>
      </c>
    </row>
    <row r="102" spans="1:11" s="2" customFormat="1" ht="51" customHeight="1">
      <c r="A102" s="8">
        <v>65</v>
      </c>
      <c r="B102" s="75" t="s">
        <v>67</v>
      </c>
      <c r="C102" s="23" t="s">
        <v>124</v>
      </c>
      <c r="D102" s="23" t="s">
        <v>102</v>
      </c>
      <c r="E102" s="15" t="s">
        <v>160</v>
      </c>
      <c r="F102" s="17" t="s">
        <v>64</v>
      </c>
      <c r="G102" s="18">
        <v>200000</v>
      </c>
      <c r="H102" s="44">
        <v>180000</v>
      </c>
      <c r="I102" s="44"/>
      <c r="J102" s="44"/>
      <c r="K102" s="44">
        <v>180000</v>
      </c>
    </row>
    <row r="103" spans="1:11" s="2" customFormat="1" ht="51" customHeight="1">
      <c r="A103" s="8">
        <v>66</v>
      </c>
      <c r="B103" s="81" t="s">
        <v>26</v>
      </c>
      <c r="C103" s="23" t="s">
        <v>124</v>
      </c>
      <c r="D103" s="23" t="s">
        <v>102</v>
      </c>
      <c r="E103" s="15" t="s">
        <v>161</v>
      </c>
      <c r="F103" s="17"/>
      <c r="G103" s="18">
        <f>G104</f>
        <v>50000</v>
      </c>
      <c r="H103" s="18">
        <f aca="true" t="shared" si="20" ref="H103:K104">H104</f>
        <v>23500</v>
      </c>
      <c r="I103" s="18">
        <f t="shared" si="20"/>
        <v>0</v>
      </c>
      <c r="J103" s="18">
        <f t="shared" si="20"/>
        <v>0</v>
      </c>
      <c r="K103" s="18">
        <f t="shared" si="20"/>
        <v>30700</v>
      </c>
    </row>
    <row r="104" spans="1:11" s="2" customFormat="1" ht="51" customHeight="1">
      <c r="A104" s="8">
        <v>67</v>
      </c>
      <c r="B104" s="75" t="s">
        <v>65</v>
      </c>
      <c r="C104" s="23" t="s">
        <v>124</v>
      </c>
      <c r="D104" s="23" t="s">
        <v>102</v>
      </c>
      <c r="E104" s="15" t="s">
        <v>161</v>
      </c>
      <c r="F104" s="17" t="s">
        <v>66</v>
      </c>
      <c r="G104" s="18">
        <f>G105</f>
        <v>50000</v>
      </c>
      <c r="H104" s="18">
        <f t="shared" si="20"/>
        <v>23500</v>
      </c>
      <c r="I104" s="18">
        <f t="shared" si="20"/>
        <v>0</v>
      </c>
      <c r="J104" s="18">
        <f t="shared" si="20"/>
        <v>0</v>
      </c>
      <c r="K104" s="18">
        <f t="shared" si="20"/>
        <v>30700</v>
      </c>
    </row>
    <row r="105" spans="1:11" s="2" customFormat="1" ht="51" customHeight="1">
      <c r="A105" s="8">
        <v>68</v>
      </c>
      <c r="B105" s="75" t="s">
        <v>67</v>
      </c>
      <c r="C105" s="23" t="s">
        <v>124</v>
      </c>
      <c r="D105" s="23" t="s">
        <v>102</v>
      </c>
      <c r="E105" s="15" t="s">
        <v>161</v>
      </c>
      <c r="F105" s="17" t="s">
        <v>64</v>
      </c>
      <c r="G105" s="18">
        <v>50000</v>
      </c>
      <c r="H105" s="44">
        <v>23500</v>
      </c>
      <c r="I105" s="44"/>
      <c r="J105" s="44"/>
      <c r="K105" s="44">
        <v>30700</v>
      </c>
    </row>
    <row r="106" spans="1:11" s="2" customFormat="1" ht="51" customHeight="1">
      <c r="A106" s="8">
        <v>69</v>
      </c>
      <c r="B106" s="81" t="s">
        <v>27</v>
      </c>
      <c r="C106" s="23" t="s">
        <v>124</v>
      </c>
      <c r="D106" s="23" t="s">
        <v>102</v>
      </c>
      <c r="E106" s="15" t="s">
        <v>162</v>
      </c>
      <c r="F106" s="17"/>
      <c r="G106" s="18">
        <f>G107</f>
        <v>28600</v>
      </c>
      <c r="H106" s="18">
        <f aca="true" t="shared" si="21" ref="H106:K107">H107</f>
        <v>20000</v>
      </c>
      <c r="I106" s="18">
        <f t="shared" si="21"/>
        <v>0</v>
      </c>
      <c r="J106" s="18">
        <f t="shared" si="21"/>
        <v>0</v>
      </c>
      <c r="K106" s="18">
        <f t="shared" si="21"/>
        <v>20000</v>
      </c>
    </row>
    <row r="107" spans="1:11" s="2" customFormat="1" ht="51" customHeight="1">
      <c r="A107" s="8">
        <v>70</v>
      </c>
      <c r="B107" s="75" t="s">
        <v>65</v>
      </c>
      <c r="C107" s="23" t="s">
        <v>124</v>
      </c>
      <c r="D107" s="23" t="s">
        <v>102</v>
      </c>
      <c r="E107" s="15" t="s">
        <v>162</v>
      </c>
      <c r="F107" s="17" t="s">
        <v>66</v>
      </c>
      <c r="G107" s="18">
        <f>G108</f>
        <v>28600</v>
      </c>
      <c r="H107" s="18">
        <f t="shared" si="21"/>
        <v>20000</v>
      </c>
      <c r="I107" s="18">
        <f t="shared" si="21"/>
        <v>0</v>
      </c>
      <c r="J107" s="18">
        <f t="shared" si="21"/>
        <v>0</v>
      </c>
      <c r="K107" s="18">
        <f t="shared" si="21"/>
        <v>20000</v>
      </c>
    </row>
    <row r="108" spans="1:11" s="2" customFormat="1" ht="51" customHeight="1">
      <c r="A108" s="8">
        <v>71</v>
      </c>
      <c r="B108" s="75" t="s">
        <v>67</v>
      </c>
      <c r="C108" s="23" t="s">
        <v>124</v>
      </c>
      <c r="D108" s="23" t="s">
        <v>102</v>
      </c>
      <c r="E108" s="15" t="s">
        <v>162</v>
      </c>
      <c r="F108" s="17" t="s">
        <v>64</v>
      </c>
      <c r="G108" s="18">
        <v>28600</v>
      </c>
      <c r="H108" s="44">
        <v>20000</v>
      </c>
      <c r="I108" s="44"/>
      <c r="J108" s="44"/>
      <c r="K108" s="44">
        <v>20000</v>
      </c>
    </row>
    <row r="109" spans="1:11" s="2" customFormat="1" ht="51" customHeight="1">
      <c r="A109" s="8">
        <v>72</v>
      </c>
      <c r="B109" s="80" t="s">
        <v>94</v>
      </c>
      <c r="C109" s="60" t="s">
        <v>124</v>
      </c>
      <c r="D109" s="60" t="s">
        <v>95</v>
      </c>
      <c r="E109" s="61"/>
      <c r="F109" s="58"/>
      <c r="G109" s="51">
        <f>G110</f>
        <v>50000</v>
      </c>
      <c r="H109" s="51">
        <f aca="true" t="shared" si="22" ref="H109:K113">H110</f>
        <v>15000</v>
      </c>
      <c r="I109" s="51">
        <f t="shared" si="22"/>
        <v>0</v>
      </c>
      <c r="J109" s="51">
        <f t="shared" si="22"/>
        <v>0</v>
      </c>
      <c r="K109" s="51">
        <f t="shared" si="22"/>
        <v>15000</v>
      </c>
    </row>
    <row r="110" spans="1:11" s="2" customFormat="1" ht="72.75" customHeight="1">
      <c r="A110" s="8">
        <v>73</v>
      </c>
      <c r="B110" s="75" t="s">
        <v>157</v>
      </c>
      <c r="C110" s="23" t="s">
        <v>124</v>
      </c>
      <c r="D110" s="23" t="s">
        <v>95</v>
      </c>
      <c r="E110" s="15" t="s">
        <v>153</v>
      </c>
      <c r="F110" s="17"/>
      <c r="G110" s="18">
        <f>G111</f>
        <v>50000</v>
      </c>
      <c r="H110" s="18">
        <f t="shared" si="22"/>
        <v>15000</v>
      </c>
      <c r="I110" s="18">
        <f t="shared" si="22"/>
        <v>0</v>
      </c>
      <c r="J110" s="18">
        <f t="shared" si="22"/>
        <v>0</v>
      </c>
      <c r="K110" s="18">
        <f t="shared" si="22"/>
        <v>15000</v>
      </c>
    </row>
    <row r="111" spans="1:11" s="2" customFormat="1" ht="51" customHeight="1">
      <c r="A111" s="8">
        <v>74</v>
      </c>
      <c r="B111" s="75" t="s">
        <v>29</v>
      </c>
      <c r="C111" s="17" t="s">
        <v>124</v>
      </c>
      <c r="D111" s="17" t="s">
        <v>95</v>
      </c>
      <c r="E111" s="14" t="s">
        <v>163</v>
      </c>
      <c r="F111" s="17"/>
      <c r="G111" s="18">
        <f>G112</f>
        <v>50000</v>
      </c>
      <c r="H111" s="18">
        <f t="shared" si="22"/>
        <v>15000</v>
      </c>
      <c r="I111" s="18">
        <f t="shared" si="22"/>
        <v>0</v>
      </c>
      <c r="J111" s="18">
        <f t="shared" si="22"/>
        <v>0</v>
      </c>
      <c r="K111" s="18">
        <f t="shared" si="22"/>
        <v>15000</v>
      </c>
    </row>
    <row r="112" spans="1:11" s="2" customFormat="1" ht="51" customHeight="1">
      <c r="A112" s="8">
        <v>75</v>
      </c>
      <c r="B112" s="81" t="s">
        <v>30</v>
      </c>
      <c r="C112" s="23" t="s">
        <v>124</v>
      </c>
      <c r="D112" s="23" t="s">
        <v>95</v>
      </c>
      <c r="E112" s="15" t="s">
        <v>164</v>
      </c>
      <c r="F112" s="31"/>
      <c r="G112" s="18">
        <f>G113</f>
        <v>50000</v>
      </c>
      <c r="H112" s="18">
        <f t="shared" si="22"/>
        <v>15000</v>
      </c>
      <c r="I112" s="18">
        <f t="shared" si="22"/>
        <v>0</v>
      </c>
      <c r="J112" s="18">
        <f t="shared" si="22"/>
        <v>0</v>
      </c>
      <c r="K112" s="18">
        <f t="shared" si="22"/>
        <v>15000</v>
      </c>
    </row>
    <row r="113" spans="1:11" s="2" customFormat="1" ht="51" customHeight="1">
      <c r="A113" s="8">
        <v>76</v>
      </c>
      <c r="B113" s="75" t="s">
        <v>65</v>
      </c>
      <c r="C113" s="23" t="s">
        <v>124</v>
      </c>
      <c r="D113" s="23" t="s">
        <v>95</v>
      </c>
      <c r="E113" s="15" t="s">
        <v>164</v>
      </c>
      <c r="F113" s="17" t="s">
        <v>66</v>
      </c>
      <c r="G113" s="18">
        <f>G114</f>
        <v>50000</v>
      </c>
      <c r="H113" s="18">
        <f t="shared" si="22"/>
        <v>15000</v>
      </c>
      <c r="I113" s="18">
        <f t="shared" si="22"/>
        <v>0</v>
      </c>
      <c r="J113" s="18">
        <f t="shared" si="22"/>
        <v>0</v>
      </c>
      <c r="K113" s="18">
        <f t="shared" si="22"/>
        <v>15000</v>
      </c>
    </row>
    <row r="114" spans="1:11" s="2" customFormat="1" ht="51" customHeight="1">
      <c r="A114" s="8">
        <v>77</v>
      </c>
      <c r="B114" s="75" t="s">
        <v>67</v>
      </c>
      <c r="C114" s="23" t="s">
        <v>124</v>
      </c>
      <c r="D114" s="23" t="s">
        <v>95</v>
      </c>
      <c r="E114" s="15" t="s">
        <v>164</v>
      </c>
      <c r="F114" s="17" t="s">
        <v>64</v>
      </c>
      <c r="G114" s="18">
        <v>50000</v>
      </c>
      <c r="H114" s="18">
        <v>15000</v>
      </c>
      <c r="I114" s="44"/>
      <c r="J114" s="44"/>
      <c r="K114" s="18">
        <v>15000</v>
      </c>
    </row>
    <row r="115" spans="1:11" s="2" customFormat="1" ht="45" customHeight="1">
      <c r="A115" s="8">
        <v>78</v>
      </c>
      <c r="B115" s="82" t="s">
        <v>72</v>
      </c>
      <c r="C115" s="58" t="s">
        <v>124</v>
      </c>
      <c r="D115" s="58" t="s">
        <v>96</v>
      </c>
      <c r="E115" s="59"/>
      <c r="F115" s="58"/>
      <c r="G115" s="51">
        <f>G116+G125</f>
        <v>1710589</v>
      </c>
      <c r="H115" s="51">
        <f>H116+H125</f>
        <v>1626735</v>
      </c>
      <c r="I115" s="51">
        <f>I116+I125</f>
        <v>0</v>
      </c>
      <c r="J115" s="51">
        <f>J116+J125</f>
        <v>0</v>
      </c>
      <c r="K115" s="51">
        <f>K116+K125</f>
        <v>1719075</v>
      </c>
    </row>
    <row r="116" spans="1:11" s="2" customFormat="1" ht="38.25" customHeight="1">
      <c r="A116" s="8">
        <v>79</v>
      </c>
      <c r="B116" s="80" t="s">
        <v>77</v>
      </c>
      <c r="C116" s="60" t="s">
        <v>124</v>
      </c>
      <c r="D116" s="60" t="s">
        <v>97</v>
      </c>
      <c r="E116" s="59"/>
      <c r="F116" s="58"/>
      <c r="G116" s="51">
        <f>G117</f>
        <v>5000</v>
      </c>
      <c r="H116" s="51">
        <f aca="true" t="shared" si="23" ref="H116:K117">H117</f>
        <v>5000</v>
      </c>
      <c r="I116" s="51">
        <f t="shared" si="23"/>
        <v>0</v>
      </c>
      <c r="J116" s="51">
        <f t="shared" si="23"/>
        <v>0</v>
      </c>
      <c r="K116" s="51">
        <f t="shared" si="23"/>
        <v>5000</v>
      </c>
    </row>
    <row r="117" spans="1:11" s="2" customFormat="1" ht="74.25" customHeight="1">
      <c r="A117" s="8">
        <v>80</v>
      </c>
      <c r="B117" s="75" t="s">
        <v>157</v>
      </c>
      <c r="C117" s="23" t="s">
        <v>124</v>
      </c>
      <c r="D117" s="23" t="s">
        <v>97</v>
      </c>
      <c r="E117" s="15" t="s">
        <v>153</v>
      </c>
      <c r="F117" s="17"/>
      <c r="G117" s="18">
        <f>G118</f>
        <v>5000</v>
      </c>
      <c r="H117" s="18">
        <f t="shared" si="23"/>
        <v>5000</v>
      </c>
      <c r="I117" s="18">
        <f t="shared" si="23"/>
        <v>0</v>
      </c>
      <c r="J117" s="18">
        <f t="shared" si="23"/>
        <v>0</v>
      </c>
      <c r="K117" s="18">
        <f t="shared" si="23"/>
        <v>5000</v>
      </c>
    </row>
    <row r="118" spans="1:11" s="2" customFormat="1" ht="51" customHeight="1">
      <c r="A118" s="8">
        <v>81</v>
      </c>
      <c r="B118" s="75" t="s">
        <v>158</v>
      </c>
      <c r="C118" s="17" t="s">
        <v>124</v>
      </c>
      <c r="D118" s="17" t="s">
        <v>97</v>
      </c>
      <c r="E118" s="14" t="s">
        <v>159</v>
      </c>
      <c r="F118" s="17"/>
      <c r="G118" s="18">
        <f>G119+G122</f>
        <v>5000</v>
      </c>
      <c r="H118" s="18">
        <f>H119+H122</f>
        <v>5000</v>
      </c>
      <c r="I118" s="18">
        <f>I119+I122</f>
        <v>0</v>
      </c>
      <c r="J118" s="18">
        <f>J119+J122</f>
        <v>0</v>
      </c>
      <c r="K118" s="18">
        <f>K119+K122</f>
        <v>5000</v>
      </c>
    </row>
    <row r="119" spans="1:11" s="2" customFormat="1" ht="51" customHeight="1">
      <c r="A119" s="8">
        <v>82</v>
      </c>
      <c r="B119" s="83" t="s">
        <v>28</v>
      </c>
      <c r="C119" s="23" t="s">
        <v>124</v>
      </c>
      <c r="D119" s="23" t="s">
        <v>97</v>
      </c>
      <c r="E119" s="15" t="s">
        <v>165</v>
      </c>
      <c r="F119" s="17"/>
      <c r="G119" s="18">
        <f>G120</f>
        <v>5000</v>
      </c>
      <c r="H119" s="18">
        <f aca="true" t="shared" si="24" ref="H119:K120">H120</f>
        <v>5000</v>
      </c>
      <c r="I119" s="18">
        <f t="shared" si="24"/>
        <v>0</v>
      </c>
      <c r="J119" s="18">
        <f t="shared" si="24"/>
        <v>0</v>
      </c>
      <c r="K119" s="18">
        <f t="shared" si="24"/>
        <v>5000</v>
      </c>
    </row>
    <row r="120" spans="1:11" s="2" customFormat="1" ht="51" customHeight="1">
      <c r="A120" s="8">
        <v>83</v>
      </c>
      <c r="B120" s="75" t="s">
        <v>65</v>
      </c>
      <c r="C120" s="23" t="s">
        <v>124</v>
      </c>
      <c r="D120" s="23" t="s">
        <v>97</v>
      </c>
      <c r="E120" s="15" t="s">
        <v>165</v>
      </c>
      <c r="F120" s="17" t="s">
        <v>66</v>
      </c>
      <c r="G120" s="18">
        <f>G121</f>
        <v>5000</v>
      </c>
      <c r="H120" s="18">
        <f t="shared" si="24"/>
        <v>5000</v>
      </c>
      <c r="I120" s="18">
        <f t="shared" si="24"/>
        <v>0</v>
      </c>
      <c r="J120" s="18">
        <f t="shared" si="24"/>
        <v>0</v>
      </c>
      <c r="K120" s="18">
        <f t="shared" si="24"/>
        <v>5000</v>
      </c>
    </row>
    <row r="121" spans="1:11" s="2" customFormat="1" ht="51" customHeight="1">
      <c r="A121" s="8">
        <v>84</v>
      </c>
      <c r="B121" s="75" t="s">
        <v>67</v>
      </c>
      <c r="C121" s="23" t="s">
        <v>124</v>
      </c>
      <c r="D121" s="23" t="s">
        <v>97</v>
      </c>
      <c r="E121" s="15" t="s">
        <v>165</v>
      </c>
      <c r="F121" s="17" t="s">
        <v>64</v>
      </c>
      <c r="G121" s="18">
        <v>5000</v>
      </c>
      <c r="H121" s="18">
        <v>5000</v>
      </c>
      <c r="I121" s="44"/>
      <c r="J121" s="44"/>
      <c r="K121" s="18">
        <v>5000</v>
      </c>
    </row>
    <row r="122" spans="1:11" s="2" customFormat="1" ht="51" customHeight="1" hidden="1">
      <c r="A122" s="8">
        <v>91</v>
      </c>
      <c r="B122" s="83" t="s">
        <v>31</v>
      </c>
      <c r="C122" s="23" t="s">
        <v>124</v>
      </c>
      <c r="D122" s="23" t="s">
        <v>97</v>
      </c>
      <c r="E122" s="15" t="s">
        <v>32</v>
      </c>
      <c r="F122" s="17"/>
      <c r="G122" s="18">
        <f>G123</f>
        <v>0</v>
      </c>
      <c r="H122" s="18">
        <f aca="true" t="shared" si="25" ref="H122:K123">H123</f>
        <v>0</v>
      </c>
      <c r="I122" s="18">
        <f t="shared" si="25"/>
        <v>0</v>
      </c>
      <c r="J122" s="18">
        <f t="shared" si="25"/>
        <v>0</v>
      </c>
      <c r="K122" s="18">
        <f t="shared" si="25"/>
        <v>0</v>
      </c>
    </row>
    <row r="123" spans="1:11" s="2" customFormat="1" ht="51" customHeight="1" hidden="1">
      <c r="A123" s="8">
        <v>92</v>
      </c>
      <c r="B123" s="75" t="s">
        <v>65</v>
      </c>
      <c r="C123" s="23" t="s">
        <v>124</v>
      </c>
      <c r="D123" s="23" t="s">
        <v>97</v>
      </c>
      <c r="E123" s="15" t="s">
        <v>32</v>
      </c>
      <c r="F123" s="17" t="s">
        <v>66</v>
      </c>
      <c r="G123" s="18">
        <f>G124</f>
        <v>0</v>
      </c>
      <c r="H123" s="18">
        <f t="shared" si="25"/>
        <v>0</v>
      </c>
      <c r="I123" s="18">
        <f t="shared" si="25"/>
        <v>0</v>
      </c>
      <c r="J123" s="18">
        <f t="shared" si="25"/>
        <v>0</v>
      </c>
      <c r="K123" s="18">
        <f t="shared" si="25"/>
        <v>0</v>
      </c>
    </row>
    <row r="124" spans="1:11" s="2" customFormat="1" ht="51" customHeight="1" hidden="1">
      <c r="A124" s="8">
        <v>93</v>
      </c>
      <c r="B124" s="75" t="s">
        <v>67</v>
      </c>
      <c r="C124" s="23" t="s">
        <v>124</v>
      </c>
      <c r="D124" s="23" t="s">
        <v>97</v>
      </c>
      <c r="E124" s="15" t="s">
        <v>32</v>
      </c>
      <c r="F124" s="17" t="s">
        <v>64</v>
      </c>
      <c r="G124" s="18"/>
      <c r="H124" s="42"/>
      <c r="I124" s="42"/>
      <c r="J124" s="42"/>
      <c r="K124" s="42"/>
    </row>
    <row r="125" spans="1:11" s="2" customFormat="1" ht="51" customHeight="1">
      <c r="A125" s="8">
        <v>85</v>
      </c>
      <c r="B125" s="80" t="s">
        <v>34</v>
      </c>
      <c r="C125" s="60" t="s">
        <v>124</v>
      </c>
      <c r="D125" s="60" t="s">
        <v>35</v>
      </c>
      <c r="E125" s="59"/>
      <c r="F125" s="58"/>
      <c r="G125" s="51">
        <f>G126</f>
        <v>1705589</v>
      </c>
      <c r="H125" s="51">
        <f aca="true" t="shared" si="26" ref="H125:K126">H126</f>
        <v>1621735</v>
      </c>
      <c r="I125" s="51">
        <f t="shared" si="26"/>
        <v>0</v>
      </c>
      <c r="J125" s="51">
        <f t="shared" si="26"/>
        <v>0</v>
      </c>
      <c r="K125" s="51">
        <f t="shared" si="26"/>
        <v>1714075</v>
      </c>
    </row>
    <row r="126" spans="1:11" s="2" customFormat="1" ht="69.75" customHeight="1">
      <c r="A126" s="8">
        <v>86</v>
      </c>
      <c r="B126" s="75" t="s">
        <v>157</v>
      </c>
      <c r="C126" s="23" t="s">
        <v>124</v>
      </c>
      <c r="D126" s="23" t="s">
        <v>35</v>
      </c>
      <c r="E126" s="15" t="s">
        <v>153</v>
      </c>
      <c r="F126" s="17"/>
      <c r="G126" s="18">
        <f>G127</f>
        <v>1705589</v>
      </c>
      <c r="H126" s="18">
        <f t="shared" si="26"/>
        <v>1621735</v>
      </c>
      <c r="I126" s="18">
        <f t="shared" si="26"/>
        <v>0</v>
      </c>
      <c r="J126" s="18">
        <f t="shared" si="26"/>
        <v>0</v>
      </c>
      <c r="K126" s="18">
        <f t="shared" si="26"/>
        <v>1714075</v>
      </c>
    </row>
    <row r="127" spans="1:11" s="2" customFormat="1" ht="51" customHeight="1">
      <c r="A127" s="8">
        <v>87</v>
      </c>
      <c r="B127" s="75" t="s">
        <v>158</v>
      </c>
      <c r="C127" s="17" t="s">
        <v>124</v>
      </c>
      <c r="D127" s="17" t="s">
        <v>35</v>
      </c>
      <c r="E127" s="14" t="s">
        <v>159</v>
      </c>
      <c r="F127" s="17"/>
      <c r="G127" s="18">
        <f>G128+G133+G136+G142+G139</f>
        <v>1705589</v>
      </c>
      <c r="H127" s="18">
        <f>H128+H133+H136+H142+H139</f>
        <v>1621735</v>
      </c>
      <c r="I127" s="18">
        <f>I128+I133+I136+I142+I139</f>
        <v>0</v>
      </c>
      <c r="J127" s="18">
        <f>J128+J133+J136+J142+J139</f>
        <v>0</v>
      </c>
      <c r="K127" s="18">
        <f>K128+K133+K136+K142+K139</f>
        <v>1714075</v>
      </c>
    </row>
    <row r="128" spans="1:11" s="2" customFormat="1" ht="51" customHeight="1">
      <c r="A128" s="8">
        <v>88</v>
      </c>
      <c r="B128" s="81" t="s">
        <v>33</v>
      </c>
      <c r="C128" s="23" t="s">
        <v>124</v>
      </c>
      <c r="D128" s="23" t="s">
        <v>35</v>
      </c>
      <c r="E128" s="15" t="s">
        <v>166</v>
      </c>
      <c r="F128" s="17"/>
      <c r="G128" s="18">
        <f>G129+G131</f>
        <v>1384445</v>
      </c>
      <c r="H128" s="18">
        <f>H129+H131</f>
        <v>1354445</v>
      </c>
      <c r="I128" s="18">
        <f>I129+I131</f>
        <v>0</v>
      </c>
      <c r="J128" s="18">
        <f>J129+J131</f>
        <v>0</v>
      </c>
      <c r="K128" s="18">
        <f>K129+K131</f>
        <v>1354445</v>
      </c>
    </row>
    <row r="129" spans="1:11" s="2" customFormat="1" ht="97.5" customHeight="1">
      <c r="A129" s="8">
        <v>89</v>
      </c>
      <c r="B129" s="75" t="s">
        <v>60</v>
      </c>
      <c r="C129" s="23" t="s">
        <v>124</v>
      </c>
      <c r="D129" s="23" t="s">
        <v>35</v>
      </c>
      <c r="E129" s="15" t="s">
        <v>166</v>
      </c>
      <c r="F129" s="17" t="s">
        <v>61</v>
      </c>
      <c r="G129" s="18">
        <f>G130</f>
        <v>684445</v>
      </c>
      <c r="H129" s="18">
        <f>H130</f>
        <v>684445</v>
      </c>
      <c r="I129" s="18">
        <f>I130</f>
        <v>0</v>
      </c>
      <c r="J129" s="18">
        <f>J130</f>
        <v>0</v>
      </c>
      <c r="K129" s="18">
        <f>K130</f>
        <v>684445</v>
      </c>
    </row>
    <row r="130" spans="1:11" s="2" customFormat="1" ht="51" customHeight="1">
      <c r="A130" s="8">
        <v>90</v>
      </c>
      <c r="B130" s="70" t="s">
        <v>62</v>
      </c>
      <c r="C130" s="23" t="s">
        <v>124</v>
      </c>
      <c r="D130" s="23" t="s">
        <v>35</v>
      </c>
      <c r="E130" s="15" t="s">
        <v>166</v>
      </c>
      <c r="F130" s="17" t="s">
        <v>63</v>
      </c>
      <c r="G130" s="18">
        <v>684445</v>
      </c>
      <c r="H130" s="44">
        <v>684445</v>
      </c>
      <c r="I130" s="44"/>
      <c r="J130" s="44"/>
      <c r="K130" s="44">
        <v>684445</v>
      </c>
    </row>
    <row r="131" spans="1:11" s="2" customFormat="1" ht="51" customHeight="1">
      <c r="A131" s="8">
        <v>91</v>
      </c>
      <c r="B131" s="70" t="s">
        <v>65</v>
      </c>
      <c r="C131" s="23" t="s">
        <v>124</v>
      </c>
      <c r="D131" s="23" t="s">
        <v>35</v>
      </c>
      <c r="E131" s="15" t="s">
        <v>166</v>
      </c>
      <c r="F131" s="17" t="s">
        <v>66</v>
      </c>
      <c r="G131" s="18">
        <f>G132</f>
        <v>700000</v>
      </c>
      <c r="H131" s="18">
        <f>H132</f>
        <v>670000</v>
      </c>
      <c r="I131" s="18">
        <f>I132</f>
        <v>0</v>
      </c>
      <c r="J131" s="18">
        <f>J132</f>
        <v>0</v>
      </c>
      <c r="K131" s="18">
        <f>K132</f>
        <v>670000</v>
      </c>
    </row>
    <row r="132" spans="1:11" s="2" customFormat="1" ht="57" customHeight="1">
      <c r="A132" s="8">
        <v>92</v>
      </c>
      <c r="B132" s="70" t="s">
        <v>67</v>
      </c>
      <c r="C132" s="23" t="s">
        <v>124</v>
      </c>
      <c r="D132" s="23" t="s">
        <v>35</v>
      </c>
      <c r="E132" s="15" t="s">
        <v>166</v>
      </c>
      <c r="F132" s="14" t="s">
        <v>64</v>
      </c>
      <c r="G132" s="18">
        <v>700000</v>
      </c>
      <c r="H132" s="44">
        <v>670000</v>
      </c>
      <c r="I132" s="44"/>
      <c r="J132" s="44"/>
      <c r="K132" s="44">
        <v>670000</v>
      </c>
    </row>
    <row r="133" spans="1:11" s="2" customFormat="1" ht="57" customHeight="1">
      <c r="A133" s="8">
        <v>93</v>
      </c>
      <c r="B133" s="81" t="s">
        <v>36</v>
      </c>
      <c r="C133" s="23" t="s">
        <v>124</v>
      </c>
      <c r="D133" s="23" t="s">
        <v>35</v>
      </c>
      <c r="E133" s="15" t="s">
        <v>167</v>
      </c>
      <c r="F133" s="14"/>
      <c r="G133" s="18">
        <f>G134</f>
        <v>30000</v>
      </c>
      <c r="H133" s="18">
        <f aca="true" t="shared" si="27" ref="H133:K134">H134</f>
        <v>30000</v>
      </c>
      <c r="I133" s="18">
        <f t="shared" si="27"/>
        <v>0</v>
      </c>
      <c r="J133" s="18">
        <f t="shared" si="27"/>
        <v>0</v>
      </c>
      <c r="K133" s="18">
        <f t="shared" si="27"/>
        <v>30000</v>
      </c>
    </row>
    <row r="134" spans="1:11" s="2" customFormat="1" ht="57" customHeight="1">
      <c r="A134" s="8">
        <v>94</v>
      </c>
      <c r="B134" s="70" t="s">
        <v>65</v>
      </c>
      <c r="C134" s="23" t="s">
        <v>124</v>
      </c>
      <c r="D134" s="23" t="s">
        <v>35</v>
      </c>
      <c r="E134" s="15" t="s">
        <v>167</v>
      </c>
      <c r="F134" s="17" t="s">
        <v>66</v>
      </c>
      <c r="G134" s="18">
        <f>G135</f>
        <v>30000</v>
      </c>
      <c r="H134" s="18">
        <f t="shared" si="27"/>
        <v>30000</v>
      </c>
      <c r="I134" s="18">
        <f t="shared" si="27"/>
        <v>0</v>
      </c>
      <c r="J134" s="18">
        <f t="shared" si="27"/>
        <v>0</v>
      </c>
      <c r="K134" s="18">
        <f t="shared" si="27"/>
        <v>30000</v>
      </c>
    </row>
    <row r="135" spans="1:11" s="2" customFormat="1" ht="57" customHeight="1">
      <c r="A135" s="8">
        <v>95</v>
      </c>
      <c r="B135" s="70" t="s">
        <v>67</v>
      </c>
      <c r="C135" s="23" t="s">
        <v>124</v>
      </c>
      <c r="D135" s="23" t="s">
        <v>35</v>
      </c>
      <c r="E135" s="15" t="s">
        <v>167</v>
      </c>
      <c r="F135" s="14" t="s">
        <v>64</v>
      </c>
      <c r="G135" s="18">
        <v>30000</v>
      </c>
      <c r="H135" s="18">
        <v>30000</v>
      </c>
      <c r="I135" s="44"/>
      <c r="J135" s="44"/>
      <c r="K135" s="18">
        <v>30000</v>
      </c>
    </row>
    <row r="136" spans="1:11" s="2" customFormat="1" ht="57" customHeight="1">
      <c r="A136" s="8">
        <v>96</v>
      </c>
      <c r="B136" s="81" t="s">
        <v>37</v>
      </c>
      <c r="C136" s="23" t="s">
        <v>124</v>
      </c>
      <c r="D136" s="23" t="s">
        <v>35</v>
      </c>
      <c r="E136" s="15" t="s">
        <v>168</v>
      </c>
      <c r="F136" s="14"/>
      <c r="G136" s="18">
        <f>G137</f>
        <v>270144</v>
      </c>
      <c r="H136" s="18">
        <f aca="true" t="shared" si="28" ref="H136:K140">H137</f>
        <v>216290</v>
      </c>
      <c r="I136" s="18">
        <f t="shared" si="28"/>
        <v>0</v>
      </c>
      <c r="J136" s="18">
        <f t="shared" si="28"/>
        <v>0</v>
      </c>
      <c r="K136" s="18">
        <f t="shared" si="28"/>
        <v>308630</v>
      </c>
    </row>
    <row r="137" spans="1:11" s="2" customFormat="1" ht="57" customHeight="1">
      <c r="A137" s="8">
        <v>97</v>
      </c>
      <c r="B137" s="70" t="s">
        <v>65</v>
      </c>
      <c r="C137" s="23" t="s">
        <v>124</v>
      </c>
      <c r="D137" s="23" t="s">
        <v>35</v>
      </c>
      <c r="E137" s="15" t="s">
        <v>168</v>
      </c>
      <c r="F137" s="17" t="s">
        <v>66</v>
      </c>
      <c r="G137" s="18">
        <f>G138</f>
        <v>270144</v>
      </c>
      <c r="H137" s="18">
        <f t="shared" si="28"/>
        <v>216290</v>
      </c>
      <c r="I137" s="18">
        <f t="shared" si="28"/>
        <v>0</v>
      </c>
      <c r="J137" s="18">
        <f t="shared" si="28"/>
        <v>0</v>
      </c>
      <c r="K137" s="18">
        <f t="shared" si="28"/>
        <v>308630</v>
      </c>
    </row>
    <row r="138" spans="1:11" s="2" customFormat="1" ht="57" customHeight="1">
      <c r="A138" s="8">
        <v>98</v>
      </c>
      <c r="B138" s="70" t="s">
        <v>67</v>
      </c>
      <c r="C138" s="23" t="s">
        <v>124</v>
      </c>
      <c r="D138" s="23" t="s">
        <v>35</v>
      </c>
      <c r="E138" s="15" t="s">
        <v>168</v>
      </c>
      <c r="F138" s="14" t="s">
        <v>64</v>
      </c>
      <c r="G138" s="18">
        <v>270144</v>
      </c>
      <c r="H138" s="18">
        <v>216290</v>
      </c>
      <c r="I138" s="44"/>
      <c r="J138" s="44"/>
      <c r="K138" s="18">
        <v>308630</v>
      </c>
    </row>
    <row r="139" spans="1:11" s="2" customFormat="1" ht="57" customHeight="1">
      <c r="A139" s="8">
        <v>99</v>
      </c>
      <c r="B139" s="81" t="s">
        <v>130</v>
      </c>
      <c r="C139" s="23" t="s">
        <v>124</v>
      </c>
      <c r="D139" s="23" t="s">
        <v>35</v>
      </c>
      <c r="E139" s="15" t="s">
        <v>168</v>
      </c>
      <c r="F139" s="14"/>
      <c r="G139" s="18">
        <f>G140</f>
        <v>1000</v>
      </c>
      <c r="H139" s="18">
        <f t="shared" si="28"/>
        <v>1000</v>
      </c>
      <c r="I139" s="18">
        <f t="shared" si="28"/>
        <v>0</v>
      </c>
      <c r="J139" s="18">
        <f t="shared" si="28"/>
        <v>0</v>
      </c>
      <c r="K139" s="18">
        <f t="shared" si="28"/>
        <v>1000</v>
      </c>
    </row>
    <row r="140" spans="1:11" s="2" customFormat="1" ht="33.75" customHeight="1">
      <c r="A140" s="8">
        <v>100</v>
      </c>
      <c r="B140" s="70" t="s">
        <v>146</v>
      </c>
      <c r="C140" s="23" t="s">
        <v>124</v>
      </c>
      <c r="D140" s="23" t="s">
        <v>35</v>
      </c>
      <c r="E140" s="15" t="s">
        <v>168</v>
      </c>
      <c r="F140" s="17" t="s">
        <v>132</v>
      </c>
      <c r="G140" s="18">
        <f>G141</f>
        <v>1000</v>
      </c>
      <c r="H140" s="18">
        <f t="shared" si="28"/>
        <v>1000</v>
      </c>
      <c r="I140" s="18">
        <f t="shared" si="28"/>
        <v>0</v>
      </c>
      <c r="J140" s="18">
        <f t="shared" si="28"/>
        <v>0</v>
      </c>
      <c r="K140" s="18">
        <f t="shared" si="28"/>
        <v>1000</v>
      </c>
    </row>
    <row r="141" spans="1:11" s="2" customFormat="1" ht="30.75" customHeight="1">
      <c r="A141" s="8">
        <v>101</v>
      </c>
      <c r="B141" s="70" t="s">
        <v>150</v>
      </c>
      <c r="C141" s="23" t="s">
        <v>124</v>
      </c>
      <c r="D141" s="23" t="s">
        <v>35</v>
      </c>
      <c r="E141" s="15" t="s">
        <v>168</v>
      </c>
      <c r="F141" s="14" t="s">
        <v>131</v>
      </c>
      <c r="G141" s="18">
        <v>1000</v>
      </c>
      <c r="H141" s="44">
        <v>1000</v>
      </c>
      <c r="I141" s="44"/>
      <c r="J141" s="44"/>
      <c r="K141" s="44">
        <v>1000</v>
      </c>
    </row>
    <row r="142" spans="1:11" s="2" customFormat="1" ht="57" customHeight="1">
      <c r="A142" s="8">
        <v>102</v>
      </c>
      <c r="B142" s="81" t="s">
        <v>38</v>
      </c>
      <c r="C142" s="23" t="s">
        <v>124</v>
      </c>
      <c r="D142" s="23" t="s">
        <v>35</v>
      </c>
      <c r="E142" s="15" t="s">
        <v>169</v>
      </c>
      <c r="F142" s="14"/>
      <c r="G142" s="18">
        <f>G143</f>
        <v>20000</v>
      </c>
      <c r="H142" s="18">
        <f aca="true" t="shared" si="29" ref="H142:K143">H143</f>
        <v>20000</v>
      </c>
      <c r="I142" s="18">
        <f t="shared" si="29"/>
        <v>0</v>
      </c>
      <c r="J142" s="18">
        <f t="shared" si="29"/>
        <v>0</v>
      </c>
      <c r="K142" s="18">
        <f t="shared" si="29"/>
        <v>20000</v>
      </c>
    </row>
    <row r="143" spans="1:11" s="2" customFormat="1" ht="57" customHeight="1">
      <c r="A143" s="8">
        <v>103</v>
      </c>
      <c r="B143" s="70" t="s">
        <v>65</v>
      </c>
      <c r="C143" s="23" t="s">
        <v>124</v>
      </c>
      <c r="D143" s="23" t="s">
        <v>35</v>
      </c>
      <c r="E143" s="15" t="s">
        <v>169</v>
      </c>
      <c r="F143" s="17" t="s">
        <v>66</v>
      </c>
      <c r="G143" s="18">
        <f>G144</f>
        <v>20000</v>
      </c>
      <c r="H143" s="18">
        <f t="shared" si="29"/>
        <v>20000</v>
      </c>
      <c r="I143" s="18">
        <f t="shared" si="29"/>
        <v>0</v>
      </c>
      <c r="J143" s="18">
        <f t="shared" si="29"/>
        <v>0</v>
      </c>
      <c r="K143" s="18">
        <f t="shared" si="29"/>
        <v>20000</v>
      </c>
    </row>
    <row r="144" spans="1:11" s="2" customFormat="1" ht="57" customHeight="1">
      <c r="A144" s="8">
        <v>104</v>
      </c>
      <c r="B144" s="70" t="s">
        <v>67</v>
      </c>
      <c r="C144" s="23" t="s">
        <v>124</v>
      </c>
      <c r="D144" s="23" t="s">
        <v>35</v>
      </c>
      <c r="E144" s="15" t="s">
        <v>169</v>
      </c>
      <c r="F144" s="14" t="s">
        <v>64</v>
      </c>
      <c r="G144" s="18">
        <v>20000</v>
      </c>
      <c r="H144" s="44">
        <v>20000</v>
      </c>
      <c r="I144" s="44"/>
      <c r="J144" s="44"/>
      <c r="K144" s="44">
        <v>20000</v>
      </c>
    </row>
    <row r="145" spans="1:11" s="2" customFormat="1" ht="44.25" customHeight="1">
      <c r="A145" s="8">
        <v>105</v>
      </c>
      <c r="B145" s="78" t="s">
        <v>39</v>
      </c>
      <c r="C145" s="58" t="s">
        <v>124</v>
      </c>
      <c r="D145" s="58" t="s">
        <v>98</v>
      </c>
      <c r="E145" s="59"/>
      <c r="F145" s="59"/>
      <c r="G145" s="51">
        <f aca="true" t="shared" si="30" ref="G145:H147">G146</f>
        <v>27082</v>
      </c>
      <c r="H145" s="51">
        <f t="shared" si="30"/>
        <v>10416</v>
      </c>
      <c r="I145" s="51">
        <f aca="true" t="shared" si="31" ref="I145:K147">I146</f>
        <v>0</v>
      </c>
      <c r="J145" s="51">
        <f t="shared" si="31"/>
        <v>0</v>
      </c>
      <c r="K145" s="51">
        <f t="shared" si="31"/>
        <v>10416</v>
      </c>
    </row>
    <row r="146" spans="1:11" s="2" customFormat="1" ht="46.5" customHeight="1">
      <c r="A146" s="8">
        <v>106</v>
      </c>
      <c r="B146" s="73" t="s">
        <v>40</v>
      </c>
      <c r="C146" s="60" t="s">
        <v>124</v>
      </c>
      <c r="D146" s="60" t="s">
        <v>99</v>
      </c>
      <c r="E146" s="59"/>
      <c r="F146" s="59"/>
      <c r="G146" s="51">
        <f t="shared" si="30"/>
        <v>27082</v>
      </c>
      <c r="H146" s="51">
        <f t="shared" si="30"/>
        <v>10416</v>
      </c>
      <c r="I146" s="51">
        <f t="shared" si="31"/>
        <v>0</v>
      </c>
      <c r="J146" s="51">
        <f t="shared" si="31"/>
        <v>0</v>
      </c>
      <c r="K146" s="51">
        <f t="shared" si="31"/>
        <v>10416</v>
      </c>
    </row>
    <row r="147" spans="1:11" s="2" customFormat="1" ht="75" customHeight="1">
      <c r="A147" s="8">
        <v>107</v>
      </c>
      <c r="B147" s="75" t="s">
        <v>157</v>
      </c>
      <c r="C147" s="23" t="s">
        <v>124</v>
      </c>
      <c r="D147" s="23" t="s">
        <v>99</v>
      </c>
      <c r="E147" s="15" t="s">
        <v>153</v>
      </c>
      <c r="F147" s="14"/>
      <c r="G147" s="18">
        <f t="shared" si="30"/>
        <v>27082</v>
      </c>
      <c r="H147" s="18">
        <f t="shared" si="30"/>
        <v>10416</v>
      </c>
      <c r="I147" s="18">
        <f t="shared" si="31"/>
        <v>0</v>
      </c>
      <c r="J147" s="18">
        <f t="shared" si="31"/>
        <v>0</v>
      </c>
      <c r="K147" s="18">
        <f t="shared" si="31"/>
        <v>10416</v>
      </c>
    </row>
    <row r="148" spans="1:11" s="2" customFormat="1" ht="57" customHeight="1">
      <c r="A148" s="8">
        <v>108</v>
      </c>
      <c r="B148" s="75" t="s">
        <v>41</v>
      </c>
      <c r="C148" s="17" t="s">
        <v>124</v>
      </c>
      <c r="D148" s="17" t="s">
        <v>99</v>
      </c>
      <c r="E148" s="14" t="s">
        <v>170</v>
      </c>
      <c r="F148" s="14"/>
      <c r="G148" s="18">
        <f>G149+155:155</f>
        <v>27082</v>
      </c>
      <c r="H148" s="18">
        <f>H149+155:155</f>
        <v>10416</v>
      </c>
      <c r="I148" s="18">
        <f>I149+155:155</f>
        <v>0</v>
      </c>
      <c r="J148" s="18">
        <f>J149+155:155</f>
        <v>0</v>
      </c>
      <c r="K148" s="18">
        <f>K149+155:155</f>
        <v>10416</v>
      </c>
    </row>
    <row r="149" spans="1:11" s="2" customFormat="1" ht="57" customHeight="1" hidden="1">
      <c r="A149" s="8">
        <v>109</v>
      </c>
      <c r="B149" s="81" t="s">
        <v>43</v>
      </c>
      <c r="C149" s="23" t="s">
        <v>124</v>
      </c>
      <c r="D149" s="23" t="s">
        <v>99</v>
      </c>
      <c r="E149" s="14" t="s">
        <v>128</v>
      </c>
      <c r="F149" s="14"/>
      <c r="G149" s="18">
        <f>G150+G152</f>
        <v>0</v>
      </c>
      <c r="H149" s="18">
        <f>H150+H152</f>
        <v>0</v>
      </c>
      <c r="I149" s="18">
        <f>I150+I152</f>
        <v>0</v>
      </c>
      <c r="J149" s="18">
        <f>J150+J152</f>
        <v>0</v>
      </c>
      <c r="K149" s="18">
        <f>K150+K152</f>
        <v>0</v>
      </c>
    </row>
    <row r="150" spans="1:11" s="2" customFormat="1" ht="93" customHeight="1" hidden="1">
      <c r="A150" s="8">
        <v>110</v>
      </c>
      <c r="B150" s="75" t="s">
        <v>60</v>
      </c>
      <c r="C150" s="23" t="s">
        <v>124</v>
      </c>
      <c r="D150" s="23" t="s">
        <v>99</v>
      </c>
      <c r="E150" s="14" t="s">
        <v>128</v>
      </c>
      <c r="F150" s="14" t="s">
        <v>61</v>
      </c>
      <c r="G150" s="18">
        <f>G151</f>
        <v>0</v>
      </c>
      <c r="H150" s="18">
        <f>H151</f>
        <v>0</v>
      </c>
      <c r="I150" s="18">
        <f>I151</f>
        <v>0</v>
      </c>
      <c r="J150" s="18">
        <f>J151</f>
        <v>0</v>
      </c>
      <c r="K150" s="18">
        <f>K151</f>
        <v>0</v>
      </c>
    </row>
    <row r="151" spans="1:11" s="2" customFormat="1" ht="57" customHeight="1" hidden="1">
      <c r="A151" s="8">
        <v>111</v>
      </c>
      <c r="B151" s="70" t="s">
        <v>62</v>
      </c>
      <c r="C151" s="23" t="s">
        <v>124</v>
      </c>
      <c r="D151" s="23" t="s">
        <v>99</v>
      </c>
      <c r="E151" s="14" t="s">
        <v>128</v>
      </c>
      <c r="F151" s="14" t="s">
        <v>63</v>
      </c>
      <c r="G151" s="18"/>
      <c r="H151" s="44"/>
      <c r="I151" s="44"/>
      <c r="J151" s="44"/>
      <c r="K151" s="44"/>
    </row>
    <row r="152" spans="1:11" s="2" customFormat="1" ht="57" customHeight="1" hidden="1">
      <c r="A152" s="8">
        <v>115</v>
      </c>
      <c r="B152" s="70" t="s">
        <v>65</v>
      </c>
      <c r="C152" s="23" t="s">
        <v>124</v>
      </c>
      <c r="D152" s="23" t="s">
        <v>99</v>
      </c>
      <c r="E152" s="14" t="s">
        <v>128</v>
      </c>
      <c r="F152" s="14" t="s">
        <v>66</v>
      </c>
      <c r="G152" s="18">
        <f>G153</f>
        <v>0</v>
      </c>
      <c r="H152" s="18">
        <f>H153</f>
        <v>0</v>
      </c>
      <c r="I152" s="18">
        <f>I153</f>
        <v>0</v>
      </c>
      <c r="J152" s="18">
        <f>J153</f>
        <v>0</v>
      </c>
      <c r="K152" s="18">
        <f>K153</f>
        <v>0</v>
      </c>
    </row>
    <row r="153" spans="1:11" s="2" customFormat="1" ht="57" customHeight="1" hidden="1">
      <c r="A153" s="8">
        <v>116</v>
      </c>
      <c r="B153" s="70" t="s">
        <v>67</v>
      </c>
      <c r="C153" s="23" t="s">
        <v>124</v>
      </c>
      <c r="D153" s="23" t="s">
        <v>99</v>
      </c>
      <c r="E153" s="14" t="s">
        <v>128</v>
      </c>
      <c r="F153" s="14" t="s">
        <v>64</v>
      </c>
      <c r="G153" s="18"/>
      <c r="H153" s="44"/>
      <c r="I153" s="44"/>
      <c r="J153" s="44"/>
      <c r="K153" s="44"/>
    </row>
    <row r="154" spans="1:11" s="2" customFormat="1" ht="57" customHeight="1">
      <c r="A154" s="8">
        <v>109</v>
      </c>
      <c r="B154" s="81" t="s">
        <v>43</v>
      </c>
      <c r="C154" s="23" t="s">
        <v>124</v>
      </c>
      <c r="D154" s="23" t="s">
        <v>99</v>
      </c>
      <c r="E154" s="14" t="s">
        <v>171</v>
      </c>
      <c r="F154" s="14"/>
      <c r="G154" s="18">
        <f aca="true" t="shared" si="32" ref="G154:K155">G155</f>
        <v>27082</v>
      </c>
      <c r="H154" s="18">
        <f t="shared" si="32"/>
        <v>10416</v>
      </c>
      <c r="I154" s="18">
        <f t="shared" si="32"/>
        <v>0</v>
      </c>
      <c r="J154" s="18">
        <f t="shared" si="32"/>
        <v>0</v>
      </c>
      <c r="K154" s="18">
        <f t="shared" si="32"/>
        <v>10416</v>
      </c>
    </row>
    <row r="155" spans="1:11" s="2" customFormat="1" ht="93" customHeight="1">
      <c r="A155" s="8">
        <v>110</v>
      </c>
      <c r="B155" s="75" t="s">
        <v>60</v>
      </c>
      <c r="C155" s="23" t="s">
        <v>124</v>
      </c>
      <c r="D155" s="23" t="s">
        <v>99</v>
      </c>
      <c r="E155" s="14" t="s">
        <v>171</v>
      </c>
      <c r="F155" s="14" t="s">
        <v>61</v>
      </c>
      <c r="G155" s="18">
        <f t="shared" si="32"/>
        <v>27082</v>
      </c>
      <c r="H155" s="18">
        <f t="shared" si="32"/>
        <v>10416</v>
      </c>
      <c r="I155" s="18">
        <f t="shared" si="32"/>
        <v>0</v>
      </c>
      <c r="J155" s="18">
        <f t="shared" si="32"/>
        <v>0</v>
      </c>
      <c r="K155" s="18">
        <f t="shared" si="32"/>
        <v>10416</v>
      </c>
    </row>
    <row r="156" spans="1:11" s="2" customFormat="1" ht="59.25" customHeight="1">
      <c r="A156" s="8">
        <v>111</v>
      </c>
      <c r="B156" s="70" t="s">
        <v>62</v>
      </c>
      <c r="C156" s="23" t="s">
        <v>124</v>
      </c>
      <c r="D156" s="23" t="s">
        <v>99</v>
      </c>
      <c r="E156" s="14" t="s">
        <v>171</v>
      </c>
      <c r="F156" s="14" t="s">
        <v>63</v>
      </c>
      <c r="G156" s="18">
        <v>27082</v>
      </c>
      <c r="H156" s="44">
        <v>10416</v>
      </c>
      <c r="I156" s="44"/>
      <c r="J156" s="44"/>
      <c r="K156" s="44">
        <v>10416</v>
      </c>
    </row>
    <row r="157" spans="1:11" s="2" customFormat="1" ht="53.25" customHeight="1">
      <c r="A157" s="8">
        <v>112</v>
      </c>
      <c r="B157" s="78" t="s">
        <v>100</v>
      </c>
      <c r="C157" s="58" t="s">
        <v>124</v>
      </c>
      <c r="D157" s="58" t="s">
        <v>3</v>
      </c>
      <c r="E157" s="59"/>
      <c r="F157" s="59"/>
      <c r="G157" s="51">
        <f>G158</f>
        <v>100000</v>
      </c>
      <c r="H157" s="51">
        <f>H158</f>
        <v>100000</v>
      </c>
      <c r="I157" s="51">
        <f>I158</f>
        <v>0</v>
      </c>
      <c r="J157" s="51">
        <f>J158</f>
        <v>0</v>
      </c>
      <c r="K157" s="51">
        <f>K158</f>
        <v>100000</v>
      </c>
    </row>
    <row r="158" spans="1:11" s="2" customFormat="1" ht="49.5" customHeight="1">
      <c r="A158" s="8">
        <v>113</v>
      </c>
      <c r="B158" s="73" t="s">
        <v>44</v>
      </c>
      <c r="C158" s="60" t="s">
        <v>124</v>
      </c>
      <c r="D158" s="60" t="s">
        <v>4</v>
      </c>
      <c r="E158" s="59"/>
      <c r="F158" s="59"/>
      <c r="G158" s="51">
        <f>G159</f>
        <v>100000</v>
      </c>
      <c r="H158" s="51">
        <f aca="true" t="shared" si="33" ref="H158:K162">H159</f>
        <v>100000</v>
      </c>
      <c r="I158" s="51">
        <f t="shared" si="33"/>
        <v>0</v>
      </c>
      <c r="J158" s="51">
        <f t="shared" si="33"/>
        <v>0</v>
      </c>
      <c r="K158" s="51">
        <f t="shared" si="33"/>
        <v>100000</v>
      </c>
    </row>
    <row r="159" spans="1:11" s="2" customFormat="1" ht="75.75" customHeight="1">
      <c r="A159" s="8">
        <v>114</v>
      </c>
      <c r="B159" s="75" t="s">
        <v>157</v>
      </c>
      <c r="C159" s="23" t="s">
        <v>124</v>
      </c>
      <c r="D159" s="23" t="s">
        <v>4</v>
      </c>
      <c r="E159" s="15" t="s">
        <v>153</v>
      </c>
      <c r="F159" s="14"/>
      <c r="G159" s="18">
        <f>G160</f>
        <v>100000</v>
      </c>
      <c r="H159" s="18">
        <f t="shared" si="33"/>
        <v>100000</v>
      </c>
      <c r="I159" s="18">
        <f t="shared" si="33"/>
        <v>0</v>
      </c>
      <c r="J159" s="18">
        <f t="shared" si="33"/>
        <v>0</v>
      </c>
      <c r="K159" s="18">
        <f t="shared" si="33"/>
        <v>100000</v>
      </c>
    </row>
    <row r="160" spans="1:11" s="2" customFormat="1" ht="49.5" customHeight="1">
      <c r="A160" s="8">
        <v>115</v>
      </c>
      <c r="B160" s="75" t="s">
        <v>41</v>
      </c>
      <c r="C160" s="17" t="s">
        <v>124</v>
      </c>
      <c r="D160" s="17" t="s">
        <v>4</v>
      </c>
      <c r="E160" s="14" t="s">
        <v>170</v>
      </c>
      <c r="F160" s="14"/>
      <c r="G160" s="18">
        <f>G161</f>
        <v>100000</v>
      </c>
      <c r="H160" s="18">
        <f t="shared" si="33"/>
        <v>100000</v>
      </c>
      <c r="I160" s="18">
        <f t="shared" si="33"/>
        <v>0</v>
      </c>
      <c r="J160" s="18">
        <f t="shared" si="33"/>
        <v>0</v>
      </c>
      <c r="K160" s="18">
        <f t="shared" si="33"/>
        <v>100000</v>
      </c>
    </row>
    <row r="161" spans="1:11" s="2" customFormat="1" ht="49.5" customHeight="1">
      <c r="A161" s="8">
        <v>116</v>
      </c>
      <c r="B161" s="81" t="s">
        <v>45</v>
      </c>
      <c r="C161" s="23" t="s">
        <v>124</v>
      </c>
      <c r="D161" s="23" t="s">
        <v>4</v>
      </c>
      <c r="E161" s="15" t="s">
        <v>172</v>
      </c>
      <c r="F161" s="14"/>
      <c r="G161" s="18">
        <f>G162</f>
        <v>100000</v>
      </c>
      <c r="H161" s="18">
        <f t="shared" si="33"/>
        <v>100000</v>
      </c>
      <c r="I161" s="18">
        <f t="shared" si="33"/>
        <v>0</v>
      </c>
      <c r="J161" s="18">
        <f t="shared" si="33"/>
        <v>0</v>
      </c>
      <c r="K161" s="18">
        <f t="shared" si="33"/>
        <v>100000</v>
      </c>
    </row>
    <row r="162" spans="1:11" s="2" customFormat="1" ht="49.5" customHeight="1">
      <c r="A162" s="8">
        <v>117</v>
      </c>
      <c r="B162" s="70" t="s">
        <v>65</v>
      </c>
      <c r="C162" s="23" t="s">
        <v>124</v>
      </c>
      <c r="D162" s="23" t="s">
        <v>4</v>
      </c>
      <c r="E162" s="15" t="s">
        <v>172</v>
      </c>
      <c r="F162" s="14" t="s">
        <v>66</v>
      </c>
      <c r="G162" s="18">
        <f>G163</f>
        <v>100000</v>
      </c>
      <c r="H162" s="18">
        <f t="shared" si="33"/>
        <v>100000</v>
      </c>
      <c r="I162" s="18">
        <f t="shared" si="33"/>
        <v>0</v>
      </c>
      <c r="J162" s="18">
        <f t="shared" si="33"/>
        <v>0</v>
      </c>
      <c r="K162" s="18">
        <f t="shared" si="33"/>
        <v>100000</v>
      </c>
    </row>
    <row r="163" spans="1:11" s="2" customFormat="1" ht="57" customHeight="1">
      <c r="A163" s="8">
        <v>118</v>
      </c>
      <c r="B163" s="70" t="s">
        <v>67</v>
      </c>
      <c r="C163" s="23" t="s">
        <v>124</v>
      </c>
      <c r="D163" s="23" t="s">
        <v>4</v>
      </c>
      <c r="E163" s="15" t="s">
        <v>172</v>
      </c>
      <c r="F163" s="14" t="s">
        <v>64</v>
      </c>
      <c r="G163" s="18">
        <v>100000</v>
      </c>
      <c r="H163" s="18">
        <v>100000</v>
      </c>
      <c r="I163" s="44"/>
      <c r="J163" s="44"/>
      <c r="K163" s="18">
        <v>100000</v>
      </c>
    </row>
    <row r="164" spans="1:11" s="2" customFormat="1" ht="57" customHeight="1" hidden="1">
      <c r="A164" s="8">
        <v>124</v>
      </c>
      <c r="B164" s="70" t="s">
        <v>46</v>
      </c>
      <c r="C164" s="23" t="s">
        <v>124</v>
      </c>
      <c r="D164" s="23" t="s">
        <v>0</v>
      </c>
      <c r="E164" s="15"/>
      <c r="F164" s="14"/>
      <c r="G164" s="18">
        <f aca="true" t="shared" si="34" ref="G164:G169">G165</f>
        <v>0</v>
      </c>
      <c r="H164" s="18">
        <f aca="true" t="shared" si="35" ref="H164:K169">H165</f>
        <v>0</v>
      </c>
      <c r="I164" s="18">
        <f t="shared" si="35"/>
        <v>0</v>
      </c>
      <c r="J164" s="18">
        <f t="shared" si="35"/>
        <v>0</v>
      </c>
      <c r="K164" s="18">
        <f t="shared" si="35"/>
        <v>0</v>
      </c>
    </row>
    <row r="165" spans="1:11" s="2" customFormat="1" ht="44.25" customHeight="1" hidden="1">
      <c r="A165" s="8">
        <v>125</v>
      </c>
      <c r="B165" s="79" t="s">
        <v>78</v>
      </c>
      <c r="C165" s="23" t="s">
        <v>124</v>
      </c>
      <c r="D165" s="28" t="s">
        <v>1</v>
      </c>
      <c r="E165" s="15"/>
      <c r="F165" s="14"/>
      <c r="G165" s="18">
        <f t="shared" si="34"/>
        <v>0</v>
      </c>
      <c r="H165" s="18">
        <f t="shared" si="35"/>
        <v>0</v>
      </c>
      <c r="I165" s="18">
        <f t="shared" si="35"/>
        <v>0</v>
      </c>
      <c r="J165" s="18">
        <f t="shared" si="35"/>
        <v>0</v>
      </c>
      <c r="K165" s="18">
        <f t="shared" si="35"/>
        <v>0</v>
      </c>
    </row>
    <row r="166" spans="1:11" s="2" customFormat="1" ht="69.75" customHeight="1" hidden="1">
      <c r="A166" s="8">
        <v>126</v>
      </c>
      <c r="B166" s="75" t="s">
        <v>123</v>
      </c>
      <c r="C166" s="23" t="s">
        <v>124</v>
      </c>
      <c r="D166" s="23" t="s">
        <v>1</v>
      </c>
      <c r="E166" s="15" t="s">
        <v>13</v>
      </c>
      <c r="F166" s="14"/>
      <c r="G166" s="18">
        <f t="shared" si="34"/>
        <v>0</v>
      </c>
      <c r="H166" s="18">
        <f t="shared" si="35"/>
        <v>0</v>
      </c>
      <c r="I166" s="18">
        <f t="shared" si="35"/>
        <v>0</v>
      </c>
      <c r="J166" s="18">
        <f t="shared" si="35"/>
        <v>0</v>
      </c>
      <c r="K166" s="18">
        <f t="shared" si="35"/>
        <v>0</v>
      </c>
    </row>
    <row r="167" spans="1:11" s="2" customFormat="1" ht="42" customHeight="1" hidden="1">
      <c r="A167" s="8">
        <v>127</v>
      </c>
      <c r="B167" s="77" t="s">
        <v>41</v>
      </c>
      <c r="C167" s="23" t="s">
        <v>124</v>
      </c>
      <c r="D167" s="23" t="s">
        <v>1</v>
      </c>
      <c r="E167" s="15" t="s">
        <v>42</v>
      </c>
      <c r="F167" s="14"/>
      <c r="G167" s="18">
        <f t="shared" si="34"/>
        <v>0</v>
      </c>
      <c r="H167" s="18">
        <f t="shared" si="35"/>
        <v>0</v>
      </c>
      <c r="I167" s="18">
        <f t="shared" si="35"/>
        <v>0</v>
      </c>
      <c r="J167" s="18">
        <f t="shared" si="35"/>
        <v>0</v>
      </c>
      <c r="K167" s="18">
        <f t="shared" si="35"/>
        <v>0</v>
      </c>
    </row>
    <row r="168" spans="1:11" s="2" customFormat="1" ht="46.5" customHeight="1" hidden="1">
      <c r="A168" s="8">
        <v>128</v>
      </c>
      <c r="B168" s="81" t="s">
        <v>47</v>
      </c>
      <c r="C168" s="23" t="s">
        <v>124</v>
      </c>
      <c r="D168" s="23" t="s">
        <v>1</v>
      </c>
      <c r="E168" s="15" t="s">
        <v>48</v>
      </c>
      <c r="F168" s="14"/>
      <c r="G168" s="18">
        <f t="shared" si="34"/>
        <v>0</v>
      </c>
      <c r="H168" s="18">
        <f t="shared" si="35"/>
        <v>0</v>
      </c>
      <c r="I168" s="18">
        <f t="shared" si="35"/>
        <v>0</v>
      </c>
      <c r="J168" s="18">
        <f t="shared" si="35"/>
        <v>0</v>
      </c>
      <c r="K168" s="18">
        <f t="shared" si="35"/>
        <v>0</v>
      </c>
    </row>
    <row r="169" spans="1:11" s="2" customFormat="1" ht="42.75" customHeight="1" hidden="1">
      <c r="A169" s="8">
        <v>129</v>
      </c>
      <c r="B169" s="75" t="s">
        <v>69</v>
      </c>
      <c r="C169" s="23" t="s">
        <v>124</v>
      </c>
      <c r="D169" s="23" t="s">
        <v>1</v>
      </c>
      <c r="E169" s="15" t="s">
        <v>48</v>
      </c>
      <c r="F169" s="14" t="s">
        <v>70</v>
      </c>
      <c r="G169" s="18">
        <f t="shared" si="34"/>
        <v>0</v>
      </c>
      <c r="H169" s="18">
        <f t="shared" si="35"/>
        <v>0</v>
      </c>
      <c r="I169" s="18">
        <f t="shared" si="35"/>
        <v>0</v>
      </c>
      <c r="J169" s="18">
        <f t="shared" si="35"/>
        <v>0</v>
      </c>
      <c r="K169" s="18">
        <f t="shared" si="35"/>
        <v>0</v>
      </c>
    </row>
    <row r="170" spans="1:11" s="2" customFormat="1" ht="46.5" customHeight="1" hidden="1">
      <c r="A170" s="8">
        <v>130</v>
      </c>
      <c r="B170" s="75" t="s">
        <v>106</v>
      </c>
      <c r="C170" s="23" t="s">
        <v>124</v>
      </c>
      <c r="D170" s="23" t="s">
        <v>1</v>
      </c>
      <c r="E170" s="15" t="s">
        <v>48</v>
      </c>
      <c r="F170" s="14" t="s">
        <v>71</v>
      </c>
      <c r="G170" s="18"/>
      <c r="H170" s="42"/>
      <c r="I170" s="42"/>
      <c r="J170" s="42"/>
      <c r="K170" s="42"/>
    </row>
    <row r="171" spans="1:11" s="2" customFormat="1" ht="35.25" customHeight="1">
      <c r="A171" s="8">
        <v>119</v>
      </c>
      <c r="B171" s="82" t="s">
        <v>49</v>
      </c>
      <c r="C171" s="58" t="s">
        <v>124</v>
      </c>
      <c r="D171" s="58" t="s">
        <v>5</v>
      </c>
      <c r="E171" s="59"/>
      <c r="F171" s="59"/>
      <c r="G171" s="51">
        <f aca="true" t="shared" si="36" ref="G171:H176">G172</f>
        <v>25000</v>
      </c>
      <c r="H171" s="51">
        <f aca="true" t="shared" si="37" ref="H171:K176">H172</f>
        <v>25000</v>
      </c>
      <c r="I171" s="51">
        <f t="shared" si="37"/>
        <v>0</v>
      </c>
      <c r="J171" s="51">
        <f t="shared" si="37"/>
        <v>0</v>
      </c>
      <c r="K171" s="51">
        <f t="shared" si="37"/>
        <v>25000</v>
      </c>
    </row>
    <row r="172" spans="1:11" s="2" customFormat="1" ht="37.5" customHeight="1">
      <c r="A172" s="8">
        <v>120</v>
      </c>
      <c r="B172" s="80" t="s">
        <v>50</v>
      </c>
      <c r="C172" s="58" t="s">
        <v>124</v>
      </c>
      <c r="D172" s="60" t="s">
        <v>51</v>
      </c>
      <c r="E172" s="59"/>
      <c r="F172" s="59"/>
      <c r="G172" s="51">
        <f t="shared" si="36"/>
        <v>25000</v>
      </c>
      <c r="H172" s="51">
        <f t="shared" si="37"/>
        <v>25000</v>
      </c>
      <c r="I172" s="51">
        <f t="shared" si="37"/>
        <v>0</v>
      </c>
      <c r="J172" s="51">
        <f t="shared" si="37"/>
        <v>0</v>
      </c>
      <c r="K172" s="51">
        <f t="shared" si="37"/>
        <v>25000</v>
      </c>
    </row>
    <row r="173" spans="1:11" s="2" customFormat="1" ht="72" customHeight="1">
      <c r="A173" s="8">
        <v>121</v>
      </c>
      <c r="B173" s="75" t="s">
        <v>157</v>
      </c>
      <c r="C173" s="23" t="s">
        <v>124</v>
      </c>
      <c r="D173" s="23" t="s">
        <v>51</v>
      </c>
      <c r="E173" s="15" t="s">
        <v>153</v>
      </c>
      <c r="F173" s="14"/>
      <c r="G173" s="18">
        <f t="shared" si="36"/>
        <v>25000</v>
      </c>
      <c r="H173" s="18">
        <f t="shared" si="37"/>
        <v>25000</v>
      </c>
      <c r="I173" s="18">
        <f t="shared" si="37"/>
        <v>0</v>
      </c>
      <c r="J173" s="18">
        <f t="shared" si="37"/>
        <v>0</v>
      </c>
      <c r="K173" s="18">
        <f t="shared" si="37"/>
        <v>25000</v>
      </c>
    </row>
    <row r="174" spans="1:11" s="2" customFormat="1" ht="45" customHeight="1">
      <c r="A174" s="8">
        <v>122</v>
      </c>
      <c r="B174" s="75" t="s">
        <v>41</v>
      </c>
      <c r="C174" s="17" t="s">
        <v>124</v>
      </c>
      <c r="D174" s="17" t="s">
        <v>51</v>
      </c>
      <c r="E174" s="14" t="s">
        <v>170</v>
      </c>
      <c r="F174" s="14"/>
      <c r="G174" s="18">
        <f t="shared" si="36"/>
        <v>25000</v>
      </c>
      <c r="H174" s="18">
        <f t="shared" si="37"/>
        <v>25000</v>
      </c>
      <c r="I174" s="18">
        <f t="shared" si="37"/>
        <v>0</v>
      </c>
      <c r="J174" s="18">
        <f t="shared" si="37"/>
        <v>0</v>
      </c>
      <c r="K174" s="18">
        <f t="shared" si="37"/>
        <v>25000</v>
      </c>
    </row>
    <row r="175" spans="1:11" s="2" customFormat="1" ht="46.5" customHeight="1">
      <c r="A175" s="8">
        <v>123</v>
      </c>
      <c r="B175" s="81" t="s">
        <v>52</v>
      </c>
      <c r="C175" s="23" t="s">
        <v>124</v>
      </c>
      <c r="D175" s="23" t="s">
        <v>51</v>
      </c>
      <c r="E175" s="15" t="s">
        <v>173</v>
      </c>
      <c r="F175" s="14"/>
      <c r="G175" s="18">
        <f t="shared" si="36"/>
        <v>25000</v>
      </c>
      <c r="H175" s="18">
        <f t="shared" si="37"/>
        <v>25000</v>
      </c>
      <c r="I175" s="18">
        <f t="shared" si="37"/>
        <v>0</v>
      </c>
      <c r="J175" s="18">
        <f t="shared" si="37"/>
        <v>0</v>
      </c>
      <c r="K175" s="18">
        <f t="shared" si="37"/>
        <v>25000</v>
      </c>
    </row>
    <row r="176" spans="1:11" s="2" customFormat="1" ht="46.5" customHeight="1">
      <c r="A176" s="8">
        <v>124</v>
      </c>
      <c r="B176" s="70" t="s">
        <v>65</v>
      </c>
      <c r="C176" s="23" t="s">
        <v>124</v>
      </c>
      <c r="D176" s="23" t="s">
        <v>51</v>
      </c>
      <c r="E176" s="15" t="s">
        <v>173</v>
      </c>
      <c r="F176" s="14" t="s">
        <v>66</v>
      </c>
      <c r="G176" s="18">
        <f t="shared" si="36"/>
        <v>25000</v>
      </c>
      <c r="H176" s="18">
        <f t="shared" si="36"/>
        <v>25000</v>
      </c>
      <c r="I176" s="18">
        <f t="shared" si="37"/>
        <v>0</v>
      </c>
      <c r="J176" s="18">
        <f t="shared" si="37"/>
        <v>0</v>
      </c>
      <c r="K176" s="18">
        <f t="shared" si="37"/>
        <v>25000</v>
      </c>
    </row>
    <row r="177" spans="1:11" s="2" customFormat="1" ht="55.5" customHeight="1">
      <c r="A177" s="8">
        <v>125</v>
      </c>
      <c r="B177" s="70" t="s">
        <v>67</v>
      </c>
      <c r="C177" s="23" t="s">
        <v>124</v>
      </c>
      <c r="D177" s="23" t="s">
        <v>51</v>
      </c>
      <c r="E177" s="15" t="s">
        <v>173</v>
      </c>
      <c r="F177" s="14" t="s">
        <v>64</v>
      </c>
      <c r="G177" s="18">
        <v>25000</v>
      </c>
      <c r="H177" s="18">
        <v>25000</v>
      </c>
      <c r="I177" s="44"/>
      <c r="J177" s="44"/>
      <c r="K177" s="18">
        <v>25000</v>
      </c>
    </row>
    <row r="178" spans="1:11" s="2" customFormat="1" ht="75.75" customHeight="1">
      <c r="A178" s="8">
        <v>126</v>
      </c>
      <c r="B178" s="82" t="s">
        <v>53</v>
      </c>
      <c r="C178" s="58" t="s">
        <v>124</v>
      </c>
      <c r="D178" s="58" t="s">
        <v>12</v>
      </c>
      <c r="E178" s="59"/>
      <c r="F178" s="59"/>
      <c r="G178" s="51">
        <f>G179</f>
        <v>270961</v>
      </c>
      <c r="H178" s="51">
        <f aca="true" t="shared" si="38" ref="H178:K180">H179</f>
        <v>0</v>
      </c>
      <c r="I178" s="51">
        <f t="shared" si="38"/>
        <v>0</v>
      </c>
      <c r="J178" s="51">
        <f t="shared" si="38"/>
        <v>0</v>
      </c>
      <c r="K178" s="51">
        <f t="shared" si="38"/>
        <v>0</v>
      </c>
    </row>
    <row r="179" spans="1:11" s="2" customFormat="1" ht="36" customHeight="1">
      <c r="A179" s="8">
        <v>127</v>
      </c>
      <c r="B179" s="80" t="s">
        <v>54</v>
      </c>
      <c r="C179" s="58" t="s">
        <v>124</v>
      </c>
      <c r="D179" s="60" t="s">
        <v>55</v>
      </c>
      <c r="E179" s="61"/>
      <c r="F179" s="59"/>
      <c r="G179" s="51">
        <f>G180</f>
        <v>270961</v>
      </c>
      <c r="H179" s="51">
        <f t="shared" si="38"/>
        <v>0</v>
      </c>
      <c r="I179" s="51">
        <f t="shared" si="38"/>
        <v>0</v>
      </c>
      <c r="J179" s="51">
        <f t="shared" si="38"/>
        <v>0</v>
      </c>
      <c r="K179" s="51">
        <f t="shared" si="38"/>
        <v>0</v>
      </c>
    </row>
    <row r="180" spans="1:11" s="2" customFormat="1" ht="77.25" customHeight="1">
      <c r="A180" s="8">
        <v>128</v>
      </c>
      <c r="B180" s="75" t="s">
        <v>157</v>
      </c>
      <c r="C180" s="23" t="s">
        <v>124</v>
      </c>
      <c r="D180" s="23" t="s">
        <v>55</v>
      </c>
      <c r="E180" s="15" t="s">
        <v>153</v>
      </c>
      <c r="F180" s="14"/>
      <c r="G180" s="18">
        <f>G181</f>
        <v>270961</v>
      </c>
      <c r="H180" s="18">
        <f t="shared" si="38"/>
        <v>0</v>
      </c>
      <c r="I180" s="18">
        <f t="shared" si="38"/>
        <v>0</v>
      </c>
      <c r="J180" s="18">
        <f t="shared" si="38"/>
        <v>0</v>
      </c>
      <c r="K180" s="18">
        <f t="shared" si="38"/>
        <v>0</v>
      </c>
    </row>
    <row r="181" spans="1:11" s="2" customFormat="1" ht="46.5" customHeight="1">
      <c r="A181" s="8">
        <v>129</v>
      </c>
      <c r="B181" s="75" t="s">
        <v>29</v>
      </c>
      <c r="C181" s="17" t="s">
        <v>124</v>
      </c>
      <c r="D181" s="17" t="s">
        <v>55</v>
      </c>
      <c r="E181" s="14" t="s">
        <v>163</v>
      </c>
      <c r="F181" s="14"/>
      <c r="G181" s="18">
        <f>G182+G185</f>
        <v>270961</v>
      </c>
      <c r="H181" s="18">
        <f>H182+H185</f>
        <v>0</v>
      </c>
      <c r="I181" s="18">
        <f>I182+I185</f>
        <v>0</v>
      </c>
      <c r="J181" s="18">
        <f>J182+J185</f>
        <v>0</v>
      </c>
      <c r="K181" s="18">
        <f>K182+K185</f>
        <v>0</v>
      </c>
    </row>
    <row r="182" spans="1:11" s="2" customFormat="1" ht="96" customHeight="1">
      <c r="A182" s="8">
        <v>130</v>
      </c>
      <c r="B182" s="81" t="s">
        <v>56</v>
      </c>
      <c r="C182" s="23" t="s">
        <v>124</v>
      </c>
      <c r="D182" s="23" t="s">
        <v>55</v>
      </c>
      <c r="E182" s="15" t="s">
        <v>174</v>
      </c>
      <c r="F182" s="14"/>
      <c r="G182" s="18">
        <f>G183</f>
        <v>270961</v>
      </c>
      <c r="H182" s="18">
        <f aca="true" t="shared" si="39" ref="H182:K183">H183</f>
        <v>0</v>
      </c>
      <c r="I182" s="18">
        <f t="shared" si="39"/>
        <v>0</v>
      </c>
      <c r="J182" s="18">
        <f t="shared" si="39"/>
        <v>0</v>
      </c>
      <c r="K182" s="18">
        <f t="shared" si="39"/>
        <v>0</v>
      </c>
    </row>
    <row r="183" spans="1:11" s="2" customFormat="1" ht="46.5" customHeight="1">
      <c r="A183" s="8">
        <v>131</v>
      </c>
      <c r="B183" s="75" t="s">
        <v>101</v>
      </c>
      <c r="C183" s="23" t="s">
        <v>124</v>
      </c>
      <c r="D183" s="23" t="s">
        <v>55</v>
      </c>
      <c r="E183" s="15" t="s">
        <v>174</v>
      </c>
      <c r="F183" s="14" t="s">
        <v>75</v>
      </c>
      <c r="G183" s="18">
        <f>G184</f>
        <v>270961</v>
      </c>
      <c r="H183" s="18">
        <f t="shared" si="39"/>
        <v>0</v>
      </c>
      <c r="I183" s="18">
        <f t="shared" si="39"/>
        <v>0</v>
      </c>
      <c r="J183" s="18">
        <f t="shared" si="39"/>
        <v>0</v>
      </c>
      <c r="K183" s="18">
        <f t="shared" si="39"/>
        <v>0</v>
      </c>
    </row>
    <row r="184" spans="1:11" s="2" customFormat="1" ht="46.5" customHeight="1">
      <c r="A184" s="8">
        <v>132</v>
      </c>
      <c r="B184" s="84" t="s">
        <v>7</v>
      </c>
      <c r="C184" s="23" t="s">
        <v>124</v>
      </c>
      <c r="D184" s="23" t="s">
        <v>55</v>
      </c>
      <c r="E184" s="15" t="s">
        <v>174</v>
      </c>
      <c r="F184" s="14" t="s">
        <v>105</v>
      </c>
      <c r="G184" s="18">
        <v>270961</v>
      </c>
      <c r="H184" s="44"/>
      <c r="I184" s="44"/>
      <c r="J184" s="44"/>
      <c r="K184" s="44"/>
    </row>
    <row r="185" spans="1:11" s="2" customFormat="1" ht="56.25" customHeight="1" hidden="1">
      <c r="A185" s="8">
        <v>136</v>
      </c>
      <c r="B185" s="81" t="s">
        <v>57</v>
      </c>
      <c r="C185" s="23" t="s">
        <v>124</v>
      </c>
      <c r="D185" s="23" t="s">
        <v>55</v>
      </c>
      <c r="E185" s="15" t="s">
        <v>58</v>
      </c>
      <c r="F185" s="14"/>
      <c r="G185" s="18">
        <f>G186</f>
        <v>0</v>
      </c>
      <c r="H185" s="18">
        <f aca="true" t="shared" si="40" ref="H185:K186">H186</f>
        <v>0</v>
      </c>
      <c r="I185" s="18">
        <f t="shared" si="40"/>
        <v>0</v>
      </c>
      <c r="J185" s="18">
        <f t="shared" si="40"/>
        <v>0</v>
      </c>
      <c r="K185" s="18">
        <f t="shared" si="40"/>
        <v>0</v>
      </c>
    </row>
    <row r="186" spans="1:11" s="2" customFormat="1" ht="30" customHeight="1" hidden="1">
      <c r="A186" s="8">
        <v>137</v>
      </c>
      <c r="B186" s="75" t="s">
        <v>101</v>
      </c>
      <c r="C186" s="23" t="s">
        <v>124</v>
      </c>
      <c r="D186" s="23" t="s">
        <v>55</v>
      </c>
      <c r="E186" s="15" t="s">
        <v>58</v>
      </c>
      <c r="F186" s="14" t="s">
        <v>75</v>
      </c>
      <c r="G186" s="18">
        <f>G187</f>
        <v>0</v>
      </c>
      <c r="H186" s="18">
        <f t="shared" si="40"/>
        <v>0</v>
      </c>
      <c r="I186" s="18">
        <f t="shared" si="40"/>
        <v>0</v>
      </c>
      <c r="J186" s="18">
        <f t="shared" si="40"/>
        <v>0</v>
      </c>
      <c r="K186" s="18">
        <f t="shared" si="40"/>
        <v>0</v>
      </c>
    </row>
    <row r="187" spans="1:11" s="2" customFormat="1" ht="30" customHeight="1" hidden="1">
      <c r="A187" s="8">
        <v>138</v>
      </c>
      <c r="B187" s="84" t="s">
        <v>7</v>
      </c>
      <c r="C187" s="23" t="s">
        <v>124</v>
      </c>
      <c r="D187" s="23" t="s">
        <v>55</v>
      </c>
      <c r="E187" s="15" t="s">
        <v>58</v>
      </c>
      <c r="F187" s="14" t="s">
        <v>105</v>
      </c>
      <c r="G187" s="18"/>
      <c r="H187" s="44"/>
      <c r="I187" s="44"/>
      <c r="J187" s="44"/>
      <c r="K187" s="44"/>
    </row>
    <row r="188" spans="1:11" ht="41.25" customHeight="1">
      <c r="A188" s="8">
        <v>133</v>
      </c>
      <c r="B188" s="85" t="s">
        <v>59</v>
      </c>
      <c r="C188" s="23" t="s">
        <v>124</v>
      </c>
      <c r="D188" s="14"/>
      <c r="E188" s="14"/>
      <c r="F188" s="14"/>
      <c r="G188" s="18"/>
      <c r="H188" s="93">
        <v>130882</v>
      </c>
      <c r="I188" s="93"/>
      <c r="J188" s="93"/>
      <c r="K188" s="93">
        <v>265870</v>
      </c>
    </row>
    <row r="189" spans="1:11" ht="54" customHeight="1">
      <c r="A189" s="8"/>
      <c r="B189" s="86" t="s">
        <v>73</v>
      </c>
      <c r="C189" s="19"/>
      <c r="D189" s="14"/>
      <c r="E189" s="19"/>
      <c r="F189" s="20"/>
      <c r="G189" s="21">
        <f>G12+G51+G59+G65+G90+G115+G145+G157+G164+G171+G178+G188</f>
        <v>6014336</v>
      </c>
      <c r="H189" s="21">
        <f>H12+H51+H59+H65+H90+H115+H145+H157+H164+H171+H178+H188</f>
        <v>5519998</v>
      </c>
      <c r="I189" s="21">
        <f>I12+I51+I59+I65+I90+I115+I145+I157+I164+I171+I178+I188</f>
        <v>0</v>
      </c>
      <c r="J189" s="21">
        <f>J12+J51+J59+J65+J90+J115+J145+J157+J164+J171+J178+J188</f>
        <v>0</v>
      </c>
      <c r="K189" s="21">
        <f>K12+K51+K59+K65+K90+K115+K145+K157+K164+K171+K178+K188</f>
        <v>5588026</v>
      </c>
    </row>
    <row r="190" spans="1:7" ht="23.25">
      <c r="A190" s="3"/>
      <c r="B190" s="87"/>
      <c r="C190" s="4"/>
      <c r="D190" s="4"/>
      <c r="E190" s="4"/>
      <c r="F190" s="5"/>
      <c r="G190" s="45"/>
    </row>
    <row r="191" spans="1:11" ht="38.25" customHeight="1">
      <c r="A191" s="3"/>
      <c r="B191" s="87"/>
      <c r="C191" s="4"/>
      <c r="D191" s="4"/>
      <c r="E191" s="5"/>
      <c r="F191" s="13"/>
      <c r="G191" s="46"/>
      <c r="H191" s="50"/>
      <c r="I191" s="50"/>
      <c r="J191" s="50"/>
      <c r="K191" s="50"/>
    </row>
    <row r="192" spans="1:7" ht="101.25" customHeight="1">
      <c r="A192" s="3"/>
      <c r="B192" s="90"/>
      <c r="C192" s="4"/>
      <c r="D192" s="4"/>
      <c r="E192" s="5"/>
      <c r="F192" s="5"/>
      <c r="G192" s="47"/>
    </row>
    <row r="193" spans="1:7" ht="23.25">
      <c r="A193" s="3"/>
      <c r="B193" s="87"/>
      <c r="C193" s="4"/>
      <c r="D193" s="4"/>
      <c r="E193" s="5"/>
      <c r="F193" s="5"/>
      <c r="G193" s="47"/>
    </row>
    <row r="194" spans="1:7" ht="23.25">
      <c r="A194" s="3"/>
      <c r="B194" s="87"/>
      <c r="C194" s="4"/>
      <c r="D194" s="4"/>
      <c r="E194" s="5"/>
      <c r="F194" s="5"/>
      <c r="G194" s="47"/>
    </row>
    <row r="195" spans="1:7" ht="23.25">
      <c r="A195" s="3"/>
      <c r="B195" s="87"/>
      <c r="C195" s="4"/>
      <c r="D195" s="4"/>
      <c r="E195" s="5"/>
      <c r="F195" s="5"/>
      <c r="G195" s="47"/>
    </row>
    <row r="196" spans="1:7" ht="23.25">
      <c r="A196" s="3"/>
      <c r="B196" s="88"/>
      <c r="C196" s="4"/>
      <c r="D196" s="4"/>
      <c r="E196" s="5"/>
      <c r="F196" s="5"/>
      <c r="G196" s="48"/>
    </row>
    <row r="197" spans="1:7" ht="22.5">
      <c r="A197" s="3"/>
      <c r="B197" s="88"/>
      <c r="C197" s="4"/>
      <c r="D197" s="4"/>
      <c r="E197" s="5"/>
      <c r="F197" s="5"/>
      <c r="G197" s="49"/>
    </row>
    <row r="198" spans="1:7" ht="23.25">
      <c r="A198" s="3"/>
      <c r="B198" s="88"/>
      <c r="C198" s="4"/>
      <c r="D198" s="4"/>
      <c r="E198" s="5"/>
      <c r="F198" s="5"/>
      <c r="G198" s="48"/>
    </row>
    <row r="199" spans="1:7" ht="23.25">
      <c r="A199" s="3"/>
      <c r="B199" s="88"/>
      <c r="C199" s="4"/>
      <c r="D199" s="4"/>
      <c r="E199" s="5"/>
      <c r="F199" s="5"/>
      <c r="G199" s="48"/>
    </row>
    <row r="200" spans="1:7" ht="23.25">
      <c r="A200" s="3"/>
      <c r="B200" s="88"/>
      <c r="C200" s="4"/>
      <c r="D200" s="4"/>
      <c r="E200" s="5"/>
      <c r="F200" s="5"/>
      <c r="G200" s="47"/>
    </row>
    <row r="201" spans="1:7" ht="23.25">
      <c r="A201" s="3"/>
      <c r="B201" s="88"/>
      <c r="C201" s="4"/>
      <c r="D201" s="4"/>
      <c r="E201" s="5"/>
      <c r="F201" s="5"/>
      <c r="G201" s="48"/>
    </row>
    <row r="202" spans="1:7" ht="23.25">
      <c r="A202" s="3"/>
      <c r="B202" s="88"/>
      <c r="C202" s="4"/>
      <c r="D202" s="4"/>
      <c r="E202" s="5"/>
      <c r="F202" s="5"/>
      <c r="G202" s="48"/>
    </row>
    <row r="203" spans="1:7" ht="23.25">
      <c r="A203" s="3"/>
      <c r="B203" s="88"/>
      <c r="C203" s="4"/>
      <c r="D203" s="4"/>
      <c r="E203" s="5"/>
      <c r="F203" s="5"/>
      <c r="G203" s="48"/>
    </row>
    <row r="204" spans="1:7" ht="23.25">
      <c r="A204" s="3"/>
      <c r="B204" s="88"/>
      <c r="C204" s="4"/>
      <c r="D204" s="4"/>
      <c r="E204" s="5"/>
      <c r="F204" s="5"/>
      <c r="G204" s="48"/>
    </row>
    <row r="205" spans="1:7" ht="23.25">
      <c r="A205" s="3"/>
      <c r="B205" s="88"/>
      <c r="C205" s="4"/>
      <c r="D205" s="4"/>
      <c r="E205" s="5"/>
      <c r="F205" s="5"/>
      <c r="G205" s="48"/>
    </row>
    <row r="206" spans="1:7" ht="23.25">
      <c r="A206" s="3"/>
      <c r="B206" s="88"/>
      <c r="C206" s="4"/>
      <c r="D206" s="4"/>
      <c r="E206" s="5"/>
      <c r="F206" s="5"/>
      <c r="G206" s="48"/>
    </row>
    <row r="207" spans="1:7" ht="23.25">
      <c r="A207" s="3"/>
      <c r="B207" s="88"/>
      <c r="C207" s="4"/>
      <c r="D207" s="4"/>
      <c r="E207" s="5"/>
      <c r="F207" s="5"/>
      <c r="G207" s="48"/>
    </row>
    <row r="208" spans="1:7" ht="23.25">
      <c r="A208" s="3"/>
      <c r="B208" s="88"/>
      <c r="C208" s="4"/>
      <c r="D208" s="4"/>
      <c r="E208" s="5"/>
      <c r="F208" s="5"/>
      <c r="G208" s="48"/>
    </row>
    <row r="209" spans="1:7" ht="23.25">
      <c r="A209" s="3"/>
      <c r="B209" s="88"/>
      <c r="C209" s="4"/>
      <c r="D209" s="4"/>
      <c r="E209" s="5"/>
      <c r="F209" s="5"/>
      <c r="G209" s="48"/>
    </row>
    <row r="210" spans="1:7" ht="23.25">
      <c r="A210" s="3"/>
      <c r="B210" s="88"/>
      <c r="C210" s="4"/>
      <c r="D210" s="4"/>
      <c r="E210" s="5"/>
      <c r="F210" s="5"/>
      <c r="G210" s="48"/>
    </row>
    <row r="211" spans="1:7" ht="23.25">
      <c r="A211" s="3"/>
      <c r="B211" s="88"/>
      <c r="D211" s="4"/>
      <c r="G211" s="48"/>
    </row>
    <row r="212" spans="1:7" ht="23.25">
      <c r="A212" s="3"/>
      <c r="B212" s="88"/>
      <c r="G212" s="48"/>
    </row>
    <row r="213" spans="1:7" ht="23.25">
      <c r="A213" s="3"/>
      <c r="G213" s="48"/>
    </row>
    <row r="214" spans="1:7" ht="23.25">
      <c r="A214" s="3"/>
      <c r="G214" s="48"/>
    </row>
    <row r="215" spans="1:7" ht="23.25">
      <c r="A215" s="3"/>
      <c r="G215" s="48"/>
    </row>
    <row r="216" spans="1:7" ht="23.25">
      <c r="A216" s="3"/>
      <c r="G216" s="48"/>
    </row>
    <row r="217" spans="1:7" ht="23.25">
      <c r="A217" s="3"/>
      <c r="G217" s="48"/>
    </row>
    <row r="218" spans="1:7" ht="23.25">
      <c r="A218" s="3"/>
      <c r="G218" s="48"/>
    </row>
    <row r="219" spans="1:7" ht="23.25">
      <c r="A219" s="3"/>
      <c r="G219" s="48"/>
    </row>
    <row r="220" spans="1:7" ht="23.25">
      <c r="A220" s="3"/>
      <c r="G220" s="48"/>
    </row>
    <row r="221" spans="1:7" ht="23.25">
      <c r="A221" s="3"/>
      <c r="G221" s="48"/>
    </row>
    <row r="222" spans="1:7" ht="23.25">
      <c r="A222" s="3"/>
      <c r="G222" s="48"/>
    </row>
    <row r="223" spans="1:7" ht="23.25">
      <c r="A223" s="3"/>
      <c r="G223" s="48"/>
    </row>
    <row r="224" spans="1:7" ht="23.25">
      <c r="A224" s="3"/>
      <c r="G224" s="48"/>
    </row>
    <row r="225" spans="1:7" ht="23.25">
      <c r="A225" s="3"/>
      <c r="G225" s="48"/>
    </row>
    <row r="226" spans="1:7" ht="23.25">
      <c r="A226" s="3"/>
      <c r="G226" s="48"/>
    </row>
    <row r="227" spans="1:7" ht="23.25">
      <c r="A227" s="3"/>
      <c r="G227" s="48"/>
    </row>
    <row r="228" spans="1:7" ht="23.25">
      <c r="A228" s="3"/>
      <c r="G228" s="48"/>
    </row>
    <row r="229" spans="1:7" ht="23.25">
      <c r="A229" s="3"/>
      <c r="G229" s="48"/>
    </row>
    <row r="230" spans="1:7" ht="23.25">
      <c r="A230" s="7"/>
      <c r="G230" s="48"/>
    </row>
    <row r="231" spans="1:7" ht="23.25">
      <c r="A231" s="7"/>
      <c r="G231" s="48"/>
    </row>
    <row r="232" spans="1:7" ht="23.25">
      <c r="A232" s="7"/>
      <c r="G232" s="48"/>
    </row>
    <row r="233" spans="1:7" ht="23.25">
      <c r="A233" s="7"/>
      <c r="G233" s="48"/>
    </row>
    <row r="234" spans="1:7" ht="23.25">
      <c r="A234" s="7"/>
      <c r="G234" s="48"/>
    </row>
    <row r="235" spans="1:7" ht="23.25">
      <c r="A235" s="7"/>
      <c r="G235" s="48"/>
    </row>
    <row r="236" spans="1:7" ht="23.25">
      <c r="A236" s="7"/>
      <c r="G236" s="48"/>
    </row>
    <row r="237" spans="1:7" ht="23.25">
      <c r="A237" s="7"/>
      <c r="G237" s="48"/>
    </row>
    <row r="238" spans="1:7" ht="23.25">
      <c r="A238" s="1"/>
      <c r="G238" s="48"/>
    </row>
    <row r="239" spans="1:7" ht="23.25">
      <c r="A239" s="1"/>
      <c r="G239" s="48"/>
    </row>
    <row r="240" spans="1:7" ht="23.25">
      <c r="A240" s="1"/>
      <c r="G240" s="48"/>
    </row>
    <row r="241" spans="1:7" ht="23.25">
      <c r="A241" s="1"/>
      <c r="G241" s="48"/>
    </row>
    <row r="242" spans="1:7" ht="23.25">
      <c r="A242" s="1"/>
      <c r="G242" s="48"/>
    </row>
    <row r="243" spans="1:7" ht="23.25">
      <c r="A243" s="1"/>
      <c r="G243" s="48"/>
    </row>
    <row r="244" spans="1:7" ht="23.25">
      <c r="A244" s="1"/>
      <c r="G244" s="48"/>
    </row>
    <row r="245" spans="1:7" ht="23.25">
      <c r="A245" s="1"/>
      <c r="G245" s="48"/>
    </row>
    <row r="246" spans="1:7" ht="23.25">
      <c r="A246" s="1"/>
      <c r="G246" s="48"/>
    </row>
    <row r="247" ht="23.25">
      <c r="G247" s="48"/>
    </row>
    <row r="248" ht="23.25">
      <c r="G248" s="48"/>
    </row>
    <row r="249" ht="23.25">
      <c r="G249" s="48"/>
    </row>
    <row r="250" ht="23.25">
      <c r="G250" s="48"/>
    </row>
    <row r="251" ht="23.25">
      <c r="G251" s="48"/>
    </row>
    <row r="252" ht="23.25">
      <c r="G252" s="48"/>
    </row>
    <row r="253" ht="23.25">
      <c r="G253" s="48"/>
    </row>
    <row r="254" ht="23.25">
      <c r="G254" s="48"/>
    </row>
    <row r="255" ht="23.25">
      <c r="G255" s="48"/>
    </row>
    <row r="256" ht="23.25">
      <c r="G256" s="48"/>
    </row>
    <row r="257" ht="23.25">
      <c r="G257" s="48"/>
    </row>
    <row r="258" ht="23.25">
      <c r="G258" s="48"/>
    </row>
    <row r="259" ht="23.25">
      <c r="G259" s="48"/>
    </row>
    <row r="260" ht="23.25">
      <c r="G260" s="48"/>
    </row>
    <row r="261" spans="3:7" ht="23.25">
      <c r="C261"/>
      <c r="G261" s="48"/>
    </row>
    <row r="262" spans="3:7" ht="23.25">
      <c r="C262"/>
      <c r="D262"/>
      <c r="G262" s="48"/>
    </row>
    <row r="263" spans="3:7" ht="23.25">
      <c r="C263"/>
      <c r="D263"/>
      <c r="G263" s="48"/>
    </row>
    <row r="264" spans="3:7" ht="23.25">
      <c r="C264"/>
      <c r="D264"/>
      <c r="G264" s="48"/>
    </row>
    <row r="265" spans="3:7" ht="23.25">
      <c r="C265"/>
      <c r="D265"/>
      <c r="G265" s="48"/>
    </row>
    <row r="266" spans="3:7" ht="23.25">
      <c r="C266"/>
      <c r="D266"/>
      <c r="G266" s="48"/>
    </row>
    <row r="267" spans="3:7" ht="23.25">
      <c r="C267"/>
      <c r="D267"/>
      <c r="G267" s="48"/>
    </row>
    <row r="268" spans="3:7" ht="15">
      <c r="C268"/>
      <c r="D268"/>
      <c r="G268" s="38"/>
    </row>
    <row r="269" spans="3:7" ht="15">
      <c r="C269"/>
      <c r="D269"/>
      <c r="G269" s="38"/>
    </row>
    <row r="270" spans="3:7" ht="15">
      <c r="C270"/>
      <c r="D270"/>
      <c r="G270" s="38"/>
    </row>
    <row r="271" spans="3:7" ht="15">
      <c r="C271"/>
      <c r="D271"/>
      <c r="G271" s="38"/>
    </row>
    <row r="272" spans="3:7" ht="15">
      <c r="C272"/>
      <c r="D272"/>
      <c r="G272" s="38"/>
    </row>
    <row r="273" spans="3:7" ht="15">
      <c r="C273"/>
      <c r="D273"/>
      <c r="G273" s="38"/>
    </row>
    <row r="274" spans="3:7" ht="15">
      <c r="C274"/>
      <c r="D274"/>
      <c r="G274" s="38"/>
    </row>
    <row r="275" spans="3:7" ht="15">
      <c r="C275"/>
      <c r="D275"/>
      <c r="G275" s="38"/>
    </row>
    <row r="276" spans="3:7" ht="15">
      <c r="C276"/>
      <c r="D276"/>
      <c r="G276" s="38"/>
    </row>
    <row r="277" spans="3:7" ht="15">
      <c r="C277"/>
      <c r="D277"/>
      <c r="G277" s="38"/>
    </row>
    <row r="278" spans="3:7" ht="15">
      <c r="C278"/>
      <c r="D278"/>
      <c r="G278" s="38"/>
    </row>
    <row r="279" spans="3:7" ht="15">
      <c r="C279"/>
      <c r="D279"/>
      <c r="G279" s="38"/>
    </row>
    <row r="280" spans="3:7" ht="15">
      <c r="C280"/>
      <c r="D280"/>
      <c r="G280" s="38"/>
    </row>
    <row r="281" spans="3:7" ht="15">
      <c r="C281"/>
      <c r="D281"/>
      <c r="G281" s="38"/>
    </row>
    <row r="282" spans="3:7" ht="15">
      <c r="C282"/>
      <c r="D282"/>
      <c r="G282" s="38"/>
    </row>
    <row r="283" spans="3:7" ht="15">
      <c r="C283"/>
      <c r="D283"/>
      <c r="G283" s="38"/>
    </row>
    <row r="284" spans="3:7" ht="15">
      <c r="C284"/>
      <c r="D284"/>
      <c r="G284" s="38"/>
    </row>
    <row r="285" spans="3:7" ht="15">
      <c r="C285"/>
      <c r="D285"/>
      <c r="G285" s="38"/>
    </row>
    <row r="286" spans="3:7" ht="15">
      <c r="C286"/>
      <c r="D286"/>
      <c r="G286" s="38"/>
    </row>
    <row r="287" spans="3:7" ht="15">
      <c r="C287"/>
      <c r="D287"/>
      <c r="G287" s="38"/>
    </row>
    <row r="288" spans="3:7" ht="15">
      <c r="C288"/>
      <c r="D288"/>
      <c r="G288" s="38"/>
    </row>
    <row r="289" spans="3:7" ht="15">
      <c r="C289"/>
      <c r="D289"/>
      <c r="G289" s="38"/>
    </row>
    <row r="290" spans="3:7" ht="15">
      <c r="C290"/>
      <c r="D290"/>
      <c r="G290" s="38"/>
    </row>
    <row r="291" spans="3:7" ht="15">
      <c r="C291"/>
      <c r="D291"/>
      <c r="G291" s="38"/>
    </row>
    <row r="292" spans="3:7" ht="15">
      <c r="C292"/>
      <c r="D292"/>
      <c r="G292" s="38"/>
    </row>
    <row r="293" spans="3:7" ht="15">
      <c r="C293"/>
      <c r="D293"/>
      <c r="G293" s="38"/>
    </row>
    <row r="294" spans="3:7" ht="15">
      <c r="C294"/>
      <c r="D294"/>
      <c r="G294" s="38"/>
    </row>
    <row r="295" spans="3:7" ht="15">
      <c r="C295"/>
      <c r="D295"/>
      <c r="G295" s="38"/>
    </row>
    <row r="296" spans="3:7" ht="15">
      <c r="C296"/>
      <c r="D296"/>
      <c r="G296" s="38"/>
    </row>
    <row r="297" spans="3:7" ht="15">
      <c r="C297"/>
      <c r="D297"/>
      <c r="G297" s="38"/>
    </row>
    <row r="298" spans="3:7" ht="15">
      <c r="C298"/>
      <c r="D298"/>
      <c r="G298" s="38"/>
    </row>
    <row r="299" spans="3:7" ht="15">
      <c r="C299"/>
      <c r="D299"/>
      <c r="G299" s="38"/>
    </row>
    <row r="300" spans="3:7" ht="15">
      <c r="C300"/>
      <c r="D300"/>
      <c r="G300" s="38"/>
    </row>
    <row r="301" spans="3:7" ht="15">
      <c r="C301"/>
      <c r="D301"/>
      <c r="G301" s="38"/>
    </row>
    <row r="302" spans="3:7" ht="15">
      <c r="C302"/>
      <c r="D302"/>
      <c r="G302" s="38"/>
    </row>
    <row r="303" spans="3:7" ht="15">
      <c r="C303"/>
      <c r="D303"/>
      <c r="G303" s="38"/>
    </row>
    <row r="304" spans="3:7" ht="15">
      <c r="C304"/>
      <c r="D304"/>
      <c r="G304" s="38"/>
    </row>
    <row r="305" spans="3:7" ht="15">
      <c r="C305"/>
      <c r="D305"/>
      <c r="G305" s="38"/>
    </row>
    <row r="306" spans="3:7" ht="15">
      <c r="C306"/>
      <c r="D306"/>
      <c r="G306" s="38"/>
    </row>
    <row r="307" spans="3:7" ht="15">
      <c r="C307"/>
      <c r="D307"/>
      <c r="G307" s="38"/>
    </row>
    <row r="308" spans="3:7" ht="15">
      <c r="C308"/>
      <c r="D308"/>
      <c r="G308" s="38"/>
    </row>
    <row r="309" spans="3:7" ht="15">
      <c r="C309"/>
      <c r="D309"/>
      <c r="G309" s="38"/>
    </row>
    <row r="310" spans="3:7" ht="15">
      <c r="C310"/>
      <c r="D310"/>
      <c r="G310" s="38"/>
    </row>
    <row r="311" spans="3:7" ht="15">
      <c r="C311"/>
      <c r="D311"/>
      <c r="G311" s="38"/>
    </row>
    <row r="312" spans="3:7" ht="15">
      <c r="C312"/>
      <c r="D312"/>
      <c r="G312" s="38"/>
    </row>
    <row r="313" spans="3:7" ht="15">
      <c r="C313"/>
      <c r="D313"/>
      <c r="G313" s="38"/>
    </row>
    <row r="314" spans="4:7" ht="15">
      <c r="D314"/>
      <c r="G314" s="38"/>
    </row>
  </sheetData>
  <sheetProtection/>
  <mergeCells count="10">
    <mergeCell ref="A7:K7"/>
    <mergeCell ref="H1:K1"/>
    <mergeCell ref="C4:G4"/>
    <mergeCell ref="C5:G5"/>
    <mergeCell ref="C6:G6"/>
    <mergeCell ref="H2:K2"/>
    <mergeCell ref="H3:K3"/>
    <mergeCell ref="C1:G1"/>
    <mergeCell ref="C2:G2"/>
    <mergeCell ref="C3:G3"/>
  </mergeCells>
  <printOptions horizontalCentered="1"/>
  <pageMargins left="0.6299212598425197" right="0.03937007874015748" top="0" bottom="0" header="0.31496062992125984" footer="0.31496062992125984"/>
  <pageSetup fitToHeight="0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Potanina</dc:creator>
  <cp:keywords/>
  <dc:description/>
  <cp:lastModifiedBy>user</cp:lastModifiedBy>
  <cp:lastPrinted>2015-11-10T04:26:15Z</cp:lastPrinted>
  <dcterms:created xsi:type="dcterms:W3CDTF">2011-10-20T08:34:47Z</dcterms:created>
  <dcterms:modified xsi:type="dcterms:W3CDTF">2015-11-10T04:27:48Z</dcterms:modified>
  <cp:category/>
  <cp:version/>
  <cp:contentType/>
  <cp:contentStatus/>
</cp:coreProperties>
</file>